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9320" windowHeight="12120" activeTab="1"/>
  </bookViews>
  <sheets>
    <sheet name="juuniorid" sheetId="1" r:id="rId1"/>
    <sheet name="kadetid" sheetId="2" r:id="rId2"/>
    <sheet name="noored" sheetId="3" r:id="rId3"/>
  </sheets>
  <definedNames/>
  <calcPr fullCalcOnLoad="1"/>
</workbook>
</file>

<file path=xl/sharedStrings.xml><?xml version="1.0" encoding="utf-8"?>
<sst xmlns="http://schemas.openxmlformats.org/spreadsheetml/2006/main" count="858" uniqueCount="229">
  <si>
    <t>10-14</t>
  </si>
  <si>
    <t>10-12</t>
  </si>
  <si>
    <t>50M    ¤122</t>
  </si>
  <si>
    <t>50m  ¤80</t>
  </si>
  <si>
    <t>30m  ¤80</t>
  </si>
  <si>
    <t>90+70+ 50+30M</t>
  </si>
  <si>
    <t>70+60+ 50+30m</t>
  </si>
  <si>
    <t>Annika</t>
  </si>
  <si>
    <t>Rösler</t>
  </si>
  <si>
    <t>50M    ¤80</t>
  </si>
  <si>
    <t>30M    ¤80</t>
  </si>
  <si>
    <t>40M    ¤80</t>
  </si>
  <si>
    <t>70+60+ 50+30m KOKKU</t>
  </si>
  <si>
    <t>60+50+ 40+30m KOKKU</t>
  </si>
  <si>
    <t>SÜNNI-AASTA</t>
  </si>
  <si>
    <t>V.Võidu VK/Vilj. SK</t>
  </si>
  <si>
    <t>Kraaner</t>
  </si>
  <si>
    <t>Pearu-Jakob</t>
  </si>
  <si>
    <t>Marttin</t>
  </si>
  <si>
    <t>Karl-Kristjan</t>
  </si>
  <si>
    <t>Smitt</t>
  </si>
  <si>
    <t>Gerhard</t>
  </si>
  <si>
    <t>Grents</t>
  </si>
  <si>
    <t>Reti</t>
  </si>
  <si>
    <t>Randorg</t>
  </si>
  <si>
    <t>Karl-Mihkel</t>
  </si>
  <si>
    <t>Saks</t>
  </si>
  <si>
    <t>Gert-Kardo</t>
  </si>
  <si>
    <t>Kitsingi</t>
  </si>
  <si>
    <t>Kasper Taave</t>
  </si>
  <si>
    <t>Triinu</t>
  </si>
  <si>
    <t>Lilienthal</t>
  </si>
  <si>
    <t>Egle</t>
  </si>
  <si>
    <t>Vestrik</t>
  </si>
  <si>
    <t>Karl-Hans</t>
  </si>
  <si>
    <t>Aasavelt</t>
  </si>
  <si>
    <t>POISID NOORED PLOKKVIBU</t>
  </si>
  <si>
    <t>Talmar</t>
  </si>
  <si>
    <t>TÜDRUKUD NOORED PLOKKVIBU</t>
  </si>
  <si>
    <t>Margus Muru</t>
  </si>
  <si>
    <t>Erik</t>
  </si>
  <si>
    <t>Soekov</t>
  </si>
  <si>
    <t>Pärnu Meelis</t>
  </si>
  <si>
    <t>Jürgen</t>
  </si>
  <si>
    <t>Vain</t>
  </si>
  <si>
    <t>Sagitarius</t>
  </si>
  <si>
    <t>Christopher Thomas</t>
  </si>
  <si>
    <t>King</t>
  </si>
  <si>
    <t>Karl</t>
  </si>
  <si>
    <t>Viiburg</t>
  </si>
  <si>
    <t>Jaan</t>
  </si>
  <si>
    <t>Ruus</t>
  </si>
  <si>
    <t>Sagittarius</t>
  </si>
  <si>
    <t>Kaisa</t>
  </si>
  <si>
    <t>Norak</t>
  </si>
  <si>
    <t>a 30 m</t>
  </si>
  <si>
    <t>Mihkel-Ander</t>
  </si>
  <si>
    <t>Polli</t>
  </si>
  <si>
    <t>Järvakandi Ilves</t>
  </si>
  <si>
    <t>Kadri</t>
  </si>
  <si>
    <t>30M   ¤80</t>
  </si>
  <si>
    <t>30M   ¤80</t>
  </si>
  <si>
    <t>30+30+30M KOKKU</t>
  </si>
  <si>
    <t>Lilienthal</t>
  </si>
  <si>
    <t>Raul</t>
  </si>
  <si>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</si>
  <si>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</si>
  <si>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</si>
  <si>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</si>
  <si>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</si>
  <si>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</si>
  <si>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</si>
  <si>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</si>
  <si>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Sagittarius</t>
  </si>
  <si>
    <t>seeria  5</t>
  </si>
  <si>
    <t>seeria  6</t>
  </si>
  <si>
    <t>KOHT</t>
  </si>
  <si>
    <t>JUUNIORID MEHED</t>
  </si>
  <si>
    <t>Peakohtunik</t>
  </si>
  <si>
    <t>JUUNIORID NAISED</t>
  </si>
  <si>
    <t>POISID KADETID</t>
  </si>
  <si>
    <t>Kookla</t>
  </si>
  <si>
    <t>Sander</t>
  </si>
  <si>
    <t>Putnik</t>
  </si>
  <si>
    <t>Kristo</t>
  </si>
  <si>
    <t>Järvakandi Ilves</t>
  </si>
  <si>
    <t>Sagittarius</t>
  </si>
  <si>
    <t>Ants-Martti</t>
  </si>
  <si>
    <t>Helinurm</t>
  </si>
  <si>
    <t>V.-Võidu VK/Vilj. SK</t>
  </si>
  <si>
    <t>Maris</t>
  </si>
  <si>
    <t>Sekretär</t>
  </si>
  <si>
    <t xml:space="preserve">TÜDRUKUD KADETID </t>
  </si>
  <si>
    <t>POISID TIDETID</t>
  </si>
  <si>
    <t>Robin</t>
  </si>
  <si>
    <t>TÜDRUKUD TIDETID</t>
  </si>
  <si>
    <t>seeria  7</t>
  </si>
  <si>
    <t>seeria  8</t>
  </si>
  <si>
    <t>seeria  9</t>
  </si>
  <si>
    <t>seeria  10</t>
  </si>
  <si>
    <t>seeria  11</t>
  </si>
  <si>
    <t>I</t>
  </si>
  <si>
    <t>II</t>
  </si>
  <si>
    <t>III</t>
  </si>
  <si>
    <t>I</t>
  </si>
  <si>
    <t>seeria  12</t>
  </si>
  <si>
    <t>60M    ¤122</t>
  </si>
  <si>
    <t>70m  ¤122</t>
  </si>
  <si>
    <t>70m   ¤122</t>
  </si>
  <si>
    <t>POISID NOORED</t>
  </si>
  <si>
    <t>30M   ¤122</t>
  </si>
  <si>
    <t>TÜDRUKUD NOORED</t>
  </si>
  <si>
    <t>30M  ¤122</t>
  </si>
  <si>
    <t>POISID TIDETID PLOKKVIBU</t>
  </si>
  <si>
    <t>Taavo</t>
  </si>
  <si>
    <t>Allik</t>
  </si>
  <si>
    <t>Köhler</t>
  </si>
  <si>
    <t>MEHED JUUNIORID PLOKKVIBU</t>
  </si>
  <si>
    <t>Romet</t>
  </si>
  <si>
    <t>Ruus</t>
  </si>
  <si>
    <t>Laura</t>
  </si>
  <si>
    <t>Nurmsalu</t>
  </si>
  <si>
    <t>Klettenberg</t>
  </si>
  <si>
    <t>Alo</t>
  </si>
  <si>
    <t>Tauri</t>
  </si>
  <si>
    <t>Tukk</t>
  </si>
  <si>
    <t>Hendrik</t>
  </si>
  <si>
    <t>Luik</t>
  </si>
  <si>
    <t>Gätlin</t>
  </si>
  <si>
    <t>Nurk</t>
  </si>
  <si>
    <t>Jane</t>
  </si>
  <si>
    <t>Kikojan</t>
  </si>
  <si>
    <t>Carla Riina</t>
  </si>
  <si>
    <t>Kumer</t>
  </si>
  <si>
    <t>Emily</t>
  </si>
  <si>
    <t>Mikk</t>
  </si>
  <si>
    <t>Merit</t>
  </si>
  <si>
    <t>Rait</t>
  </si>
  <si>
    <t>Mändmets</t>
  </si>
  <si>
    <t>Marek</t>
  </si>
  <si>
    <t>Napritson</t>
  </si>
  <si>
    <t>Kristjan</t>
  </si>
  <si>
    <t>Habakukk</t>
  </si>
  <si>
    <t>20M   ¤122</t>
  </si>
  <si>
    <t>20+20M KOKKU</t>
  </si>
  <si>
    <t>Mari-Anne</t>
  </si>
  <si>
    <t>Oolep</t>
  </si>
  <si>
    <t>Tetsmann</t>
  </si>
  <si>
    <t>Helena</t>
  </si>
  <si>
    <t>TÜDRUKUD TIDETID PLOKKVIBU</t>
  </si>
  <si>
    <t>Lisell</t>
  </si>
  <si>
    <t>Jäätma</t>
  </si>
  <si>
    <t>Linda-Liis</t>
  </si>
  <si>
    <t>Laikoja</t>
  </si>
  <si>
    <t>Kristi</t>
  </si>
  <si>
    <t>Ilves</t>
  </si>
  <si>
    <t>Artur</t>
  </si>
  <si>
    <t>Aas</t>
  </si>
  <si>
    <t>Puusepp</t>
  </si>
  <si>
    <t>Triin</t>
  </si>
  <si>
    <t>Piip</t>
  </si>
  <si>
    <t>Marite</t>
  </si>
  <si>
    <t>Sommer</t>
  </si>
  <si>
    <t>Mark</t>
  </si>
  <si>
    <t>Tendal</t>
  </si>
  <si>
    <t>Markus</t>
  </si>
  <si>
    <t>Hanschmidt</t>
  </si>
  <si>
    <t>Kerdo</t>
  </si>
  <si>
    <t>Tornius</t>
  </si>
  <si>
    <t>Karl</t>
  </si>
  <si>
    <t>Kivilo</t>
  </si>
  <si>
    <t>Anneli</t>
  </si>
  <si>
    <t>JAK</t>
  </si>
  <si>
    <t>Tartu VK</t>
  </si>
  <si>
    <t>Soop</t>
  </si>
  <si>
    <t>Ragnar</t>
  </si>
  <si>
    <t>Raag</t>
  </si>
  <si>
    <t>Sõmerpalu Välk</t>
  </si>
  <si>
    <t>Pärnu Meelis</t>
  </si>
  <si>
    <t>Mart</t>
  </si>
  <si>
    <t>Treial</t>
  </si>
  <si>
    <t>Marie</t>
  </si>
  <si>
    <t>Ojasalu</t>
  </si>
  <si>
    <t>Meiesaar</t>
  </si>
  <si>
    <t>Jürgo</t>
  </si>
  <si>
    <t>Pukk</t>
  </si>
  <si>
    <t>Liis</t>
  </si>
  <si>
    <t>Varik</t>
  </si>
  <si>
    <t>Märt</t>
  </si>
  <si>
    <t>Oona</t>
  </si>
  <si>
    <t>Tartu VK</t>
  </si>
  <si>
    <t>Siim</t>
  </si>
  <si>
    <t>Sammul</t>
  </si>
  <si>
    <t>Georg Oliver</t>
  </si>
  <si>
    <t>Haug</t>
  </si>
  <si>
    <t>Liina</t>
  </si>
  <si>
    <t>Reimann</t>
  </si>
  <si>
    <t>Hanna Maria</t>
  </si>
  <si>
    <t>Salong</t>
  </si>
  <si>
    <t>Mari-Liis</t>
  </si>
  <si>
    <t>Shavel</t>
  </si>
  <si>
    <t>Ergo</t>
  </si>
  <si>
    <t>Lindt</t>
  </si>
  <si>
    <t>Silver</t>
  </si>
  <si>
    <t>Põlgaste</t>
  </si>
  <si>
    <t>NOORTE MEISTRIVÕISTLUSED 2009, Pärnus</t>
  </si>
  <si>
    <t>NOORTE MEISTRIVÕISTLUSED 2009, Pärnus</t>
  </si>
  <si>
    <t>Leili Kukk</t>
  </si>
  <si>
    <t>Leili Kukk</t>
  </si>
  <si>
    <t>Eleriin</t>
  </si>
  <si>
    <t>Peterson</t>
  </si>
  <si>
    <t>Mihkel</t>
  </si>
  <si>
    <t>Tomson</t>
  </si>
  <si>
    <t>Henn</t>
  </si>
  <si>
    <t>Ojamäe</t>
  </si>
  <si>
    <t>Reena</t>
  </si>
  <si>
    <t>Pärnat</t>
  </si>
  <si>
    <t>Taisi</t>
  </si>
  <si>
    <t>Telve</t>
  </si>
  <si>
    <t>Salong</t>
  </si>
  <si>
    <t>Landing</t>
  </si>
  <si>
    <t>Arne</t>
  </si>
  <si>
    <t>Vunk</t>
  </si>
  <si>
    <t>Helen</t>
  </si>
  <si>
    <t>Kukk</t>
  </si>
  <si>
    <t>Aleksander</t>
  </si>
  <si>
    <t>90m  ¤122</t>
  </si>
  <si>
    <t>60m ¤122</t>
  </si>
  <si>
    <t>70M    ¤122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</si>
</sst>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EEK&quot;#,##0_);\(&quot;EEK&quot;#,##0\)"/>
    <numFmt numFmtId="165" formatCode="&quot;EEK&quot;#,##0_);[Red]\(&quot;EEK&quot;#,##0\)"/>
    <numFmt numFmtId="166" formatCode="&quot;EEK&quot;#,##0.00_);\(&quot;EEK&quot;#,##0.00\)"/>
    <numFmt numFmtId="167" formatCode="&quot;EEK&quot;#,##0.00_);[Red]\(&quot;EEK&quot;#,##0.00\)"/>
    <numFmt numFmtId="168" formatCode="_(&quot;EEK&quot;* #,##0_);_(&quot;EEK&quot;* \(#,##0\);_(&quot;EEK&quot;* &quot;-&quot;_);_(@_)"/>
    <numFmt numFmtId="169" formatCode="_(* #,##0_);_(* \(#,##0\);_(* &quot;-&quot;_);_(@_)"/>
    <numFmt numFmtId="170" formatCode="_(&quot;EEK&quot;* #,##0.00_);_(&quot;EEK&quot;* \(#,##0.00\);_(&quot;EEK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18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25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49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7"/>
  <sheetViews>
    <sheetView zoomScale="125" zoomScaleNormal="125" zoomScalePageLayoutView="0" workbookViewId="0" topLeftCell="A1">
      <selection activeCell="AX13" sqref="AX13"/>
    </sheetView>
  </sheetViews>
  <sheetFormatPr defaultColWidth="8.8515625" defaultRowHeight="12.75"/>
  <cols>
    <col min="1" max="1" width="2.00390625" style="0" customWidth="1"/>
    <col min="2" max="2" width="3.8515625" style="0" customWidth="1"/>
    <col min="3" max="3" width="12.421875" style="0" customWidth="1"/>
    <col min="4" max="4" width="13.8515625" style="0" customWidth="1"/>
    <col min="5" max="5" width="18.140625" style="0" customWidth="1"/>
    <col min="6" max="6" width="6.28125" style="0" customWidth="1"/>
    <col min="7" max="12" width="4.7109375" style="0" hidden="1" customWidth="1"/>
    <col min="13" max="13" width="6.28125" style="0" customWidth="1"/>
    <col min="14" max="19" width="4.7109375" style="0" hidden="1" customWidth="1"/>
    <col min="20" max="20" width="6.28125" style="0" customWidth="1"/>
    <col min="21" max="32" width="4.7109375" style="0" hidden="1" customWidth="1"/>
    <col min="33" max="33" width="6.28125" style="0" customWidth="1"/>
    <col min="34" max="45" width="4.7109375" style="0" hidden="1" customWidth="1"/>
    <col min="46" max="46" width="6.28125" style="0" customWidth="1"/>
    <col min="47" max="47" width="7.00390625" style="0" customWidth="1"/>
    <col min="48" max="48" width="5.7109375" style="0" customWidth="1"/>
    <col min="49" max="16384" width="11.421875" style="0" customWidth="1"/>
  </cols>
  <sheetData>
    <row r="1" spans="2:47" ht="18.75" customHeight="1">
      <c r="B1" s="1" t="s">
        <v>206</v>
      </c>
      <c r="C1" s="1"/>
      <c r="D1" s="1"/>
      <c r="E1" s="2"/>
      <c r="F1" s="2"/>
      <c r="Q1" s="3"/>
      <c r="R1" s="3"/>
      <c r="S1" s="3"/>
      <c r="T1" s="3"/>
      <c r="X1" s="3"/>
      <c r="Y1" s="3"/>
      <c r="Z1" s="3"/>
      <c r="AD1" s="3"/>
      <c r="AE1" s="3"/>
      <c r="AF1" s="3"/>
      <c r="AG1" s="3"/>
      <c r="AK1" s="3"/>
      <c r="AL1" s="3"/>
      <c r="AM1" s="3"/>
      <c r="AQ1" s="3"/>
      <c r="AR1" s="3"/>
      <c r="AS1" s="3"/>
      <c r="AT1" s="3"/>
      <c r="AU1" s="4"/>
    </row>
    <row r="2" spans="2:47" ht="15" customHeight="1" thickBot="1">
      <c r="B2" s="5" t="s">
        <v>77</v>
      </c>
      <c r="E2" s="2"/>
      <c r="F2" s="2"/>
      <c r="Q2" s="3"/>
      <c r="R2" s="3"/>
      <c r="S2" s="3"/>
      <c r="T2" s="3"/>
      <c r="X2" s="3"/>
      <c r="Y2" s="3"/>
      <c r="Z2" s="3"/>
      <c r="AD2" s="3"/>
      <c r="AE2" s="3"/>
      <c r="AF2" s="3"/>
      <c r="AG2" s="3"/>
      <c r="AK2" s="3"/>
      <c r="AL2" s="3"/>
      <c r="AM2" s="3"/>
      <c r="AQ2" s="3"/>
      <c r="AR2" s="3"/>
      <c r="AS2" s="3"/>
      <c r="AT2" s="3"/>
      <c r="AU2" s="4"/>
    </row>
    <row r="3" spans="2:48" ht="36" customHeight="1" thickBot="1">
      <c r="B3" s="6" t="s">
        <v>65</v>
      </c>
      <c r="C3" s="7" t="s">
        <v>66</v>
      </c>
      <c r="D3" s="7" t="s">
        <v>67</v>
      </c>
      <c r="E3" s="7" t="s">
        <v>68</v>
      </c>
      <c r="F3" s="8" t="s">
        <v>14</v>
      </c>
      <c r="G3" s="9" t="s">
        <v>69</v>
      </c>
      <c r="H3" s="9" t="s">
        <v>70</v>
      </c>
      <c r="I3" s="9" t="s">
        <v>71</v>
      </c>
      <c r="J3" s="9" t="s">
        <v>72</v>
      </c>
      <c r="K3" s="9" t="s">
        <v>74</v>
      </c>
      <c r="L3" s="9" t="s">
        <v>75</v>
      </c>
      <c r="M3" s="8" t="s">
        <v>226</v>
      </c>
      <c r="N3" s="9" t="s">
        <v>69</v>
      </c>
      <c r="O3" s="9" t="s">
        <v>70</v>
      </c>
      <c r="P3" s="9" t="s">
        <v>71</v>
      </c>
      <c r="Q3" s="9" t="s">
        <v>72</v>
      </c>
      <c r="R3" s="9" t="s">
        <v>74</v>
      </c>
      <c r="S3" s="9" t="s">
        <v>75</v>
      </c>
      <c r="T3" s="8" t="s">
        <v>107</v>
      </c>
      <c r="U3" s="9" t="s">
        <v>69</v>
      </c>
      <c r="V3" s="9" t="s">
        <v>70</v>
      </c>
      <c r="W3" s="9" t="s">
        <v>71</v>
      </c>
      <c r="X3" s="9" t="s">
        <v>72</v>
      </c>
      <c r="Y3" s="9" t="s">
        <v>74</v>
      </c>
      <c r="Z3" s="9" t="s">
        <v>75</v>
      </c>
      <c r="AA3" s="9" t="s">
        <v>96</v>
      </c>
      <c r="AB3" s="9" t="s">
        <v>97</v>
      </c>
      <c r="AC3" s="9" t="s">
        <v>98</v>
      </c>
      <c r="AD3" s="9" t="s">
        <v>99</v>
      </c>
      <c r="AE3" s="9" t="s">
        <v>100</v>
      </c>
      <c r="AF3" s="9" t="s">
        <v>105</v>
      </c>
      <c r="AG3" s="8" t="s">
        <v>3</v>
      </c>
      <c r="AH3" s="9" t="s">
        <v>69</v>
      </c>
      <c r="AI3" s="9" t="s">
        <v>70</v>
      </c>
      <c r="AJ3" s="9" t="s">
        <v>71</v>
      </c>
      <c r="AK3" s="9" t="s">
        <v>72</v>
      </c>
      <c r="AL3" s="9" t="s">
        <v>74</v>
      </c>
      <c r="AM3" s="9" t="s">
        <v>75</v>
      </c>
      <c r="AN3" s="9" t="s">
        <v>96</v>
      </c>
      <c r="AO3" s="9" t="s">
        <v>97</v>
      </c>
      <c r="AP3" s="9" t="s">
        <v>98</v>
      </c>
      <c r="AQ3" s="9" t="s">
        <v>99</v>
      </c>
      <c r="AR3" s="9" t="s">
        <v>100</v>
      </c>
      <c r="AS3" s="9" t="s">
        <v>105</v>
      </c>
      <c r="AT3" s="8" t="s">
        <v>4</v>
      </c>
      <c r="AU3" s="46" t="s">
        <v>5</v>
      </c>
      <c r="AV3" s="45" t="s">
        <v>76</v>
      </c>
    </row>
    <row r="4" spans="2:49" ht="12.75">
      <c r="B4" s="10">
        <v>2</v>
      </c>
      <c r="C4" s="11" t="s">
        <v>114</v>
      </c>
      <c r="D4" s="11" t="s">
        <v>115</v>
      </c>
      <c r="E4" s="12" t="s">
        <v>15</v>
      </c>
      <c r="F4" s="90">
        <v>1991</v>
      </c>
      <c r="G4" s="13">
        <v>37</v>
      </c>
      <c r="H4" s="14">
        <v>33</v>
      </c>
      <c r="I4" s="14">
        <v>43</v>
      </c>
      <c r="J4" s="14">
        <v>43</v>
      </c>
      <c r="K4" s="14">
        <v>47</v>
      </c>
      <c r="L4" s="14">
        <v>43</v>
      </c>
      <c r="M4" s="22">
        <f aca="true" t="shared" si="0" ref="M4:M10">SUM(G4:L4)</f>
        <v>246</v>
      </c>
      <c r="N4" s="15">
        <v>49</v>
      </c>
      <c r="O4" s="15">
        <v>32</v>
      </c>
      <c r="P4" s="15">
        <v>44</v>
      </c>
      <c r="Q4" s="15">
        <v>45</v>
      </c>
      <c r="R4" s="15">
        <v>47</v>
      </c>
      <c r="S4" s="15">
        <v>40</v>
      </c>
      <c r="T4" s="22">
        <f aca="true" t="shared" si="1" ref="T4:T10">SUM(N4:S4)</f>
        <v>257</v>
      </c>
      <c r="U4" s="15">
        <v>23</v>
      </c>
      <c r="V4" s="15">
        <v>25</v>
      </c>
      <c r="W4" s="15">
        <v>25</v>
      </c>
      <c r="X4" s="15">
        <v>22</v>
      </c>
      <c r="Y4" s="15">
        <v>24</v>
      </c>
      <c r="Z4" s="15">
        <v>24</v>
      </c>
      <c r="AA4" s="15">
        <v>22</v>
      </c>
      <c r="AB4" s="15">
        <v>25</v>
      </c>
      <c r="AC4" s="15">
        <v>22</v>
      </c>
      <c r="AD4" s="15">
        <v>21</v>
      </c>
      <c r="AE4" s="15">
        <v>23</v>
      </c>
      <c r="AF4" s="15">
        <v>26</v>
      </c>
      <c r="AG4" s="22">
        <f aca="true" t="shared" si="2" ref="AG4:AG10">SUM(U4:AF4)</f>
        <v>282</v>
      </c>
      <c r="AH4" s="15">
        <v>24</v>
      </c>
      <c r="AI4" s="15">
        <v>26</v>
      </c>
      <c r="AJ4" s="15">
        <v>28</v>
      </c>
      <c r="AK4" s="15">
        <v>26</v>
      </c>
      <c r="AL4" s="15">
        <v>29</v>
      </c>
      <c r="AM4" s="15">
        <v>28</v>
      </c>
      <c r="AN4" s="15">
        <v>26</v>
      </c>
      <c r="AO4" s="15">
        <v>28</v>
      </c>
      <c r="AP4" s="15">
        <v>28</v>
      </c>
      <c r="AQ4" s="15">
        <v>25</v>
      </c>
      <c r="AR4" s="15">
        <v>27</v>
      </c>
      <c r="AS4" s="15">
        <v>27</v>
      </c>
      <c r="AT4" s="22">
        <f aca="true" t="shared" si="3" ref="AT4:AT10">SUM(AH4:AS4)</f>
        <v>322</v>
      </c>
      <c r="AU4" s="23">
        <f aca="true" t="shared" si="4" ref="AU4:AU10">SUM(M4+T4+AG4+AT4)</f>
        <v>1107</v>
      </c>
      <c r="AV4" s="16" t="s">
        <v>101</v>
      </c>
      <c r="AW4" s="76"/>
    </row>
    <row r="5" spans="2:49" ht="12.75">
      <c r="B5" s="10">
        <v>2</v>
      </c>
      <c r="C5" s="11" t="s">
        <v>175</v>
      </c>
      <c r="D5" s="11" t="s">
        <v>176</v>
      </c>
      <c r="E5" s="12" t="s">
        <v>177</v>
      </c>
      <c r="F5" s="90">
        <v>1991</v>
      </c>
      <c r="G5" s="13">
        <v>40</v>
      </c>
      <c r="H5" s="14">
        <v>47</v>
      </c>
      <c r="I5" s="14">
        <v>37</v>
      </c>
      <c r="J5" s="14">
        <v>39</v>
      </c>
      <c r="K5" s="14">
        <v>43</v>
      </c>
      <c r="L5" s="14">
        <v>42</v>
      </c>
      <c r="M5" s="22">
        <f t="shared" si="0"/>
        <v>248</v>
      </c>
      <c r="N5" s="15">
        <v>38</v>
      </c>
      <c r="O5" s="15">
        <v>43</v>
      </c>
      <c r="P5" s="15">
        <v>46</v>
      </c>
      <c r="Q5" s="15">
        <v>49</v>
      </c>
      <c r="R5" s="15">
        <v>42</v>
      </c>
      <c r="S5" s="15">
        <v>47</v>
      </c>
      <c r="T5" s="22">
        <f t="shared" si="1"/>
        <v>265</v>
      </c>
      <c r="U5" s="15">
        <v>13</v>
      </c>
      <c r="V5" s="15">
        <v>23</v>
      </c>
      <c r="W5" s="15">
        <v>21</v>
      </c>
      <c r="X5" s="15">
        <v>16</v>
      </c>
      <c r="Y5" s="15">
        <v>18</v>
      </c>
      <c r="Z5" s="15">
        <v>25</v>
      </c>
      <c r="AA5" s="15">
        <v>26</v>
      </c>
      <c r="AB5" s="15">
        <v>26</v>
      </c>
      <c r="AC5" s="15">
        <v>25</v>
      </c>
      <c r="AD5" s="15">
        <v>19</v>
      </c>
      <c r="AE5" s="15">
        <v>19</v>
      </c>
      <c r="AF5" s="15">
        <v>19</v>
      </c>
      <c r="AG5" s="22">
        <f t="shared" si="2"/>
        <v>250</v>
      </c>
      <c r="AH5" s="15">
        <v>28</v>
      </c>
      <c r="AI5" s="15">
        <v>28</v>
      </c>
      <c r="AJ5" s="15">
        <v>26</v>
      </c>
      <c r="AK5" s="15">
        <v>26</v>
      </c>
      <c r="AL5" s="15">
        <v>29</v>
      </c>
      <c r="AM5" s="15">
        <v>28</v>
      </c>
      <c r="AN5" s="15">
        <v>27</v>
      </c>
      <c r="AO5" s="15">
        <v>30</v>
      </c>
      <c r="AP5" s="15">
        <v>24</v>
      </c>
      <c r="AQ5" s="15">
        <v>26</v>
      </c>
      <c r="AR5" s="15">
        <v>28</v>
      </c>
      <c r="AS5" s="15">
        <v>28</v>
      </c>
      <c r="AT5" s="22">
        <f t="shared" si="3"/>
        <v>328</v>
      </c>
      <c r="AU5" s="23">
        <f t="shared" si="4"/>
        <v>1091</v>
      </c>
      <c r="AV5" s="16" t="s">
        <v>102</v>
      </c>
      <c r="AW5" s="76"/>
    </row>
    <row r="6" spans="2:49" ht="12.75">
      <c r="B6" s="10">
        <v>1</v>
      </c>
      <c r="C6" s="11" t="s">
        <v>82</v>
      </c>
      <c r="D6" s="11" t="s">
        <v>83</v>
      </c>
      <c r="E6" s="12" t="s">
        <v>15</v>
      </c>
      <c r="F6" s="90">
        <v>1992</v>
      </c>
      <c r="G6" s="13">
        <v>35</v>
      </c>
      <c r="H6" s="14">
        <v>36</v>
      </c>
      <c r="I6" s="14">
        <v>37</v>
      </c>
      <c r="J6" s="14">
        <v>40</v>
      </c>
      <c r="K6" s="14">
        <v>43</v>
      </c>
      <c r="L6" s="14">
        <v>34</v>
      </c>
      <c r="M6" s="22">
        <f t="shared" si="0"/>
        <v>225</v>
      </c>
      <c r="N6" s="15">
        <v>40</v>
      </c>
      <c r="O6" s="15">
        <v>42</v>
      </c>
      <c r="P6" s="15">
        <v>38</v>
      </c>
      <c r="Q6" s="15">
        <v>44</v>
      </c>
      <c r="R6" s="15">
        <v>39</v>
      </c>
      <c r="S6" s="15">
        <v>46</v>
      </c>
      <c r="T6" s="22">
        <f t="shared" si="1"/>
        <v>249</v>
      </c>
      <c r="U6" s="15">
        <v>24</v>
      </c>
      <c r="V6" s="15">
        <v>17</v>
      </c>
      <c r="W6" s="15">
        <v>26</v>
      </c>
      <c r="X6" s="15">
        <v>22</v>
      </c>
      <c r="Y6" s="15">
        <v>23</v>
      </c>
      <c r="Z6" s="15">
        <v>21</v>
      </c>
      <c r="AA6" s="15">
        <v>26</v>
      </c>
      <c r="AB6" s="15">
        <v>25</v>
      </c>
      <c r="AC6" s="15">
        <v>27</v>
      </c>
      <c r="AD6" s="15">
        <v>21</v>
      </c>
      <c r="AE6" s="15">
        <v>23</v>
      </c>
      <c r="AF6" s="15">
        <v>21</v>
      </c>
      <c r="AG6" s="22">
        <f t="shared" si="2"/>
        <v>276</v>
      </c>
      <c r="AH6" s="15">
        <v>26</v>
      </c>
      <c r="AI6" s="15">
        <v>26</v>
      </c>
      <c r="AJ6" s="15">
        <v>25</v>
      </c>
      <c r="AK6" s="15">
        <v>27</v>
      </c>
      <c r="AL6" s="15">
        <v>26</v>
      </c>
      <c r="AM6" s="15">
        <v>28</v>
      </c>
      <c r="AN6" s="15">
        <v>26</v>
      </c>
      <c r="AO6" s="15">
        <v>28</v>
      </c>
      <c r="AP6" s="15">
        <v>27</v>
      </c>
      <c r="AQ6" s="15">
        <v>26</v>
      </c>
      <c r="AR6" s="15">
        <v>25</v>
      </c>
      <c r="AS6" s="15">
        <v>25</v>
      </c>
      <c r="AT6" s="22">
        <f t="shared" si="3"/>
        <v>315</v>
      </c>
      <c r="AU6" s="23">
        <f t="shared" si="4"/>
        <v>1065</v>
      </c>
      <c r="AV6" s="16" t="s">
        <v>103</v>
      </c>
      <c r="AW6" s="76"/>
    </row>
    <row r="7" spans="2:49" ht="12.75">
      <c r="B7" s="10">
        <v>1</v>
      </c>
      <c r="C7" s="18" t="s">
        <v>179</v>
      </c>
      <c r="D7" s="18" t="s">
        <v>180</v>
      </c>
      <c r="E7" s="19" t="s">
        <v>178</v>
      </c>
      <c r="F7" s="90">
        <v>1992</v>
      </c>
      <c r="G7" s="13">
        <v>28</v>
      </c>
      <c r="H7" s="14">
        <v>33</v>
      </c>
      <c r="I7" s="14">
        <v>40</v>
      </c>
      <c r="J7" s="14">
        <v>40</v>
      </c>
      <c r="K7" s="14">
        <v>35</v>
      </c>
      <c r="L7" s="14">
        <v>25</v>
      </c>
      <c r="M7" s="22">
        <f t="shared" si="0"/>
        <v>201</v>
      </c>
      <c r="N7" s="15">
        <v>48</v>
      </c>
      <c r="O7" s="15">
        <v>36</v>
      </c>
      <c r="P7" s="15">
        <v>46</v>
      </c>
      <c r="Q7" s="15">
        <v>36</v>
      </c>
      <c r="R7" s="15">
        <v>51</v>
      </c>
      <c r="S7" s="15">
        <v>46</v>
      </c>
      <c r="T7" s="22">
        <f t="shared" si="1"/>
        <v>263</v>
      </c>
      <c r="U7" s="15">
        <v>23</v>
      </c>
      <c r="V7" s="15">
        <v>23</v>
      </c>
      <c r="W7" s="15">
        <v>19</v>
      </c>
      <c r="X7" s="15">
        <v>28</v>
      </c>
      <c r="Y7" s="15">
        <v>26</v>
      </c>
      <c r="Z7" s="15">
        <v>23</v>
      </c>
      <c r="AA7" s="15">
        <v>27</v>
      </c>
      <c r="AB7" s="15">
        <v>21</v>
      </c>
      <c r="AC7" s="15">
        <v>22</v>
      </c>
      <c r="AD7" s="15">
        <v>25</v>
      </c>
      <c r="AE7" s="15">
        <v>23</v>
      </c>
      <c r="AF7" s="15">
        <v>24</v>
      </c>
      <c r="AG7" s="22">
        <f t="shared" si="2"/>
        <v>284</v>
      </c>
      <c r="AH7" s="15">
        <v>26</v>
      </c>
      <c r="AI7" s="15">
        <v>26</v>
      </c>
      <c r="AJ7" s="15">
        <v>28</v>
      </c>
      <c r="AK7" s="15">
        <v>25</v>
      </c>
      <c r="AL7" s="15">
        <v>28</v>
      </c>
      <c r="AM7" s="15">
        <v>25</v>
      </c>
      <c r="AN7" s="15">
        <v>26</v>
      </c>
      <c r="AO7" s="15">
        <v>26</v>
      </c>
      <c r="AP7" s="15">
        <v>24</v>
      </c>
      <c r="AQ7" s="15">
        <v>25</v>
      </c>
      <c r="AR7" s="15">
        <v>25</v>
      </c>
      <c r="AS7" s="15">
        <v>22</v>
      </c>
      <c r="AT7" s="22">
        <f t="shared" si="3"/>
        <v>306</v>
      </c>
      <c r="AU7" s="23">
        <f t="shared" si="4"/>
        <v>1054</v>
      </c>
      <c r="AV7" s="16">
        <v>4</v>
      </c>
      <c r="AW7" s="76"/>
    </row>
    <row r="8" spans="2:49" ht="12.75">
      <c r="B8" s="10">
        <v>1</v>
      </c>
      <c r="C8" s="11" t="s">
        <v>87</v>
      </c>
      <c r="D8" s="11" t="s">
        <v>88</v>
      </c>
      <c r="E8" s="12" t="s">
        <v>15</v>
      </c>
      <c r="F8" s="90">
        <v>1992</v>
      </c>
      <c r="G8" s="13">
        <v>24</v>
      </c>
      <c r="H8" s="14">
        <v>22</v>
      </c>
      <c r="I8" s="14">
        <v>30</v>
      </c>
      <c r="J8" s="14">
        <v>19</v>
      </c>
      <c r="K8" s="14">
        <v>29</v>
      </c>
      <c r="L8" s="14">
        <v>30</v>
      </c>
      <c r="M8" s="22">
        <f t="shared" si="0"/>
        <v>154</v>
      </c>
      <c r="N8" s="15">
        <v>26</v>
      </c>
      <c r="O8" s="15">
        <v>36</v>
      </c>
      <c r="P8" s="15">
        <v>40</v>
      </c>
      <c r="Q8" s="15">
        <v>40</v>
      </c>
      <c r="R8" s="15">
        <v>40</v>
      </c>
      <c r="S8" s="15">
        <v>39</v>
      </c>
      <c r="T8" s="22">
        <f t="shared" si="1"/>
        <v>221</v>
      </c>
      <c r="U8" s="15">
        <v>22</v>
      </c>
      <c r="V8" s="15">
        <v>14</v>
      </c>
      <c r="W8" s="15">
        <v>12</v>
      </c>
      <c r="X8" s="15">
        <v>20</v>
      </c>
      <c r="Y8" s="15">
        <v>23</v>
      </c>
      <c r="Z8" s="15">
        <v>9</v>
      </c>
      <c r="AA8" s="15">
        <v>25</v>
      </c>
      <c r="AB8" s="15">
        <v>24</v>
      </c>
      <c r="AC8" s="15">
        <v>20</v>
      </c>
      <c r="AD8" s="15">
        <v>16</v>
      </c>
      <c r="AE8" s="15">
        <v>18</v>
      </c>
      <c r="AF8" s="15">
        <v>17</v>
      </c>
      <c r="AG8" s="22">
        <f t="shared" si="2"/>
        <v>220</v>
      </c>
      <c r="AH8" s="15">
        <v>26</v>
      </c>
      <c r="AI8" s="15">
        <v>22</v>
      </c>
      <c r="AJ8" s="15">
        <v>30</v>
      </c>
      <c r="AK8" s="15">
        <v>25</v>
      </c>
      <c r="AL8" s="15">
        <v>26</v>
      </c>
      <c r="AM8" s="15">
        <v>27</v>
      </c>
      <c r="AN8" s="15">
        <v>25</v>
      </c>
      <c r="AO8" s="15">
        <v>26</v>
      </c>
      <c r="AP8" s="15">
        <v>26</v>
      </c>
      <c r="AQ8" s="15">
        <v>27</v>
      </c>
      <c r="AR8" s="15">
        <v>27</v>
      </c>
      <c r="AS8" s="15">
        <v>23</v>
      </c>
      <c r="AT8" s="22">
        <f t="shared" si="3"/>
        <v>310</v>
      </c>
      <c r="AU8" s="23">
        <f t="shared" si="4"/>
        <v>905</v>
      </c>
      <c r="AV8" s="16">
        <v>5</v>
      </c>
      <c r="AW8" s="76"/>
    </row>
    <row r="9" spans="2:49" ht="12.75">
      <c r="B9" s="88">
        <v>3</v>
      </c>
      <c r="C9" s="101" t="s">
        <v>84</v>
      </c>
      <c r="D9" s="101" t="s">
        <v>16</v>
      </c>
      <c r="E9" s="44" t="s">
        <v>15</v>
      </c>
      <c r="F9" s="94">
        <v>1992</v>
      </c>
      <c r="G9" s="79">
        <v>14</v>
      </c>
      <c r="H9" s="80">
        <v>23</v>
      </c>
      <c r="I9" s="80">
        <v>10</v>
      </c>
      <c r="J9" s="80">
        <v>5</v>
      </c>
      <c r="K9" s="80">
        <v>13</v>
      </c>
      <c r="L9" s="80">
        <v>2</v>
      </c>
      <c r="M9" s="22">
        <f t="shared" si="0"/>
        <v>67</v>
      </c>
      <c r="N9" s="81">
        <v>17</v>
      </c>
      <c r="O9" s="81">
        <v>32</v>
      </c>
      <c r="P9" s="81">
        <v>37</v>
      </c>
      <c r="Q9" s="81">
        <v>33</v>
      </c>
      <c r="R9" s="81">
        <v>33</v>
      </c>
      <c r="S9" s="81">
        <v>26</v>
      </c>
      <c r="T9" s="22">
        <f t="shared" si="1"/>
        <v>178</v>
      </c>
      <c r="U9" s="81">
        <v>21</v>
      </c>
      <c r="V9" s="81">
        <v>14</v>
      </c>
      <c r="W9" s="81">
        <v>14</v>
      </c>
      <c r="X9" s="81">
        <v>14</v>
      </c>
      <c r="Y9" s="81">
        <v>13</v>
      </c>
      <c r="Z9" s="81">
        <v>8</v>
      </c>
      <c r="AA9" s="81">
        <v>11</v>
      </c>
      <c r="AB9" s="81">
        <v>17</v>
      </c>
      <c r="AC9" s="81">
        <v>12</v>
      </c>
      <c r="AD9" s="81">
        <v>14</v>
      </c>
      <c r="AE9" s="81">
        <v>16</v>
      </c>
      <c r="AF9" s="81">
        <v>23</v>
      </c>
      <c r="AG9" s="22">
        <f t="shared" si="2"/>
        <v>177</v>
      </c>
      <c r="AH9" s="81">
        <v>19</v>
      </c>
      <c r="AI9" s="81">
        <v>14</v>
      </c>
      <c r="AJ9" s="81">
        <v>25</v>
      </c>
      <c r="AK9" s="81">
        <v>24</v>
      </c>
      <c r="AL9" s="81">
        <v>12</v>
      </c>
      <c r="AM9" s="81">
        <v>21</v>
      </c>
      <c r="AN9" s="81">
        <v>21</v>
      </c>
      <c r="AO9" s="81">
        <v>17</v>
      </c>
      <c r="AP9" s="81">
        <v>25</v>
      </c>
      <c r="AQ9" s="81">
        <v>16</v>
      </c>
      <c r="AR9" s="81">
        <v>26</v>
      </c>
      <c r="AS9" s="81">
        <v>19</v>
      </c>
      <c r="AT9" s="22">
        <f t="shared" si="3"/>
        <v>239</v>
      </c>
      <c r="AU9" s="23">
        <f t="shared" si="4"/>
        <v>661</v>
      </c>
      <c r="AV9" s="82">
        <v>6</v>
      </c>
      <c r="AW9" s="76"/>
    </row>
    <row r="10" spans="2:49" ht="13.5" thickBot="1">
      <c r="B10" s="31">
        <v>3</v>
      </c>
      <c r="C10" s="32" t="s">
        <v>40</v>
      </c>
      <c r="D10" s="32" t="s">
        <v>41</v>
      </c>
      <c r="E10" s="33" t="s">
        <v>42</v>
      </c>
      <c r="F10" s="91">
        <v>1991</v>
      </c>
      <c r="G10" s="34">
        <v>14</v>
      </c>
      <c r="H10" s="35">
        <v>11</v>
      </c>
      <c r="I10" s="35">
        <v>26</v>
      </c>
      <c r="J10" s="35">
        <v>10</v>
      </c>
      <c r="K10" s="35">
        <v>17</v>
      </c>
      <c r="L10" s="35">
        <v>18</v>
      </c>
      <c r="M10" s="42">
        <f t="shared" si="0"/>
        <v>96</v>
      </c>
      <c r="N10" s="42">
        <v>23</v>
      </c>
      <c r="O10" s="42">
        <v>7</v>
      </c>
      <c r="P10" s="42">
        <v>21</v>
      </c>
      <c r="Q10" s="42">
        <v>26</v>
      </c>
      <c r="R10" s="42">
        <v>12</v>
      </c>
      <c r="S10" s="42">
        <v>0</v>
      </c>
      <c r="T10" s="42">
        <f t="shared" si="1"/>
        <v>89</v>
      </c>
      <c r="U10" s="42">
        <v>0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>
        <f t="shared" si="2"/>
        <v>0</v>
      </c>
      <c r="AH10" s="42"/>
      <c r="AI10" s="42"/>
      <c r="AJ10" s="42">
        <v>0</v>
      </c>
      <c r="AK10" s="42"/>
      <c r="AL10" s="42"/>
      <c r="AM10" s="42"/>
      <c r="AN10" s="42"/>
      <c r="AO10" s="42"/>
      <c r="AP10" s="42"/>
      <c r="AQ10" s="42"/>
      <c r="AR10" s="42"/>
      <c r="AS10" s="42"/>
      <c r="AT10" s="42">
        <f t="shared" si="3"/>
        <v>0</v>
      </c>
      <c r="AU10" s="102">
        <f t="shared" si="4"/>
        <v>185</v>
      </c>
      <c r="AV10" s="25">
        <v>7</v>
      </c>
      <c r="AW10" s="76"/>
    </row>
    <row r="11" spans="2:49" ht="12.75">
      <c r="B11" s="30"/>
      <c r="C11" s="27"/>
      <c r="D11" s="27"/>
      <c r="E11" s="28"/>
      <c r="F11" s="28"/>
      <c r="G11" s="26"/>
      <c r="H11" s="26"/>
      <c r="I11" s="26"/>
      <c r="J11" s="26"/>
      <c r="K11" s="26"/>
      <c r="L11" s="26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9"/>
      <c r="AV11" s="37"/>
      <c r="AW11" s="76"/>
    </row>
    <row r="12" ht="16.5" thickBot="1">
      <c r="B12" s="5" t="s">
        <v>117</v>
      </c>
    </row>
    <row r="13" spans="2:48" ht="36.75" customHeight="1" thickBot="1">
      <c r="B13" s="6" t="s">
        <v>65</v>
      </c>
      <c r="C13" s="7" t="s">
        <v>66</v>
      </c>
      <c r="D13" s="7" t="s">
        <v>67</v>
      </c>
      <c r="E13" s="7" t="s">
        <v>68</v>
      </c>
      <c r="F13" s="8" t="s">
        <v>14</v>
      </c>
      <c r="G13" s="9" t="s">
        <v>69</v>
      </c>
      <c r="H13" s="9" t="s">
        <v>70</v>
      </c>
      <c r="I13" s="9" t="s">
        <v>71</v>
      </c>
      <c r="J13" s="9" t="s">
        <v>72</v>
      </c>
      <c r="K13" s="9" t="s">
        <v>74</v>
      </c>
      <c r="L13" s="9" t="s">
        <v>75</v>
      </c>
      <c r="M13" s="8" t="s">
        <v>226</v>
      </c>
      <c r="N13" s="9" t="s">
        <v>69</v>
      </c>
      <c r="O13" s="9" t="s">
        <v>70</v>
      </c>
      <c r="P13" s="9" t="s">
        <v>71</v>
      </c>
      <c r="Q13" s="9" t="s">
        <v>72</v>
      </c>
      <c r="R13" s="9" t="s">
        <v>74</v>
      </c>
      <c r="S13" s="9" t="s">
        <v>75</v>
      </c>
      <c r="T13" s="8" t="s">
        <v>107</v>
      </c>
      <c r="U13" s="9" t="s">
        <v>69</v>
      </c>
      <c r="V13" s="9" t="s">
        <v>70</v>
      </c>
      <c r="W13" s="9" t="s">
        <v>71</v>
      </c>
      <c r="X13" s="9" t="s">
        <v>72</v>
      </c>
      <c r="Y13" s="9" t="s">
        <v>74</v>
      </c>
      <c r="Z13" s="9" t="s">
        <v>75</v>
      </c>
      <c r="AA13" s="9" t="s">
        <v>96</v>
      </c>
      <c r="AB13" s="9" t="s">
        <v>97</v>
      </c>
      <c r="AC13" s="9" t="s">
        <v>98</v>
      </c>
      <c r="AD13" s="9" t="s">
        <v>99</v>
      </c>
      <c r="AE13" s="9" t="s">
        <v>100</v>
      </c>
      <c r="AF13" s="9" t="s">
        <v>105</v>
      </c>
      <c r="AG13" s="8" t="s">
        <v>3</v>
      </c>
      <c r="AH13" s="9" t="s">
        <v>69</v>
      </c>
      <c r="AI13" s="9" t="s">
        <v>70</v>
      </c>
      <c r="AJ13" s="9" t="s">
        <v>71</v>
      </c>
      <c r="AK13" s="9" t="s">
        <v>72</v>
      </c>
      <c r="AL13" s="9" t="s">
        <v>74</v>
      </c>
      <c r="AM13" s="9" t="s">
        <v>75</v>
      </c>
      <c r="AN13" s="9" t="s">
        <v>96</v>
      </c>
      <c r="AO13" s="9" t="s">
        <v>97</v>
      </c>
      <c r="AP13" s="9" t="s">
        <v>98</v>
      </c>
      <c r="AQ13" s="9" t="s">
        <v>99</v>
      </c>
      <c r="AR13" s="9" t="s">
        <v>100</v>
      </c>
      <c r="AS13" s="9" t="s">
        <v>105</v>
      </c>
      <c r="AT13" s="8" t="s">
        <v>4</v>
      </c>
      <c r="AU13" s="46" t="s">
        <v>5</v>
      </c>
      <c r="AV13" s="45" t="s">
        <v>76</v>
      </c>
    </row>
    <row r="14" spans="1:48" ht="13.5" thickBot="1">
      <c r="A14" s="48"/>
      <c r="B14" s="56">
        <v>3</v>
      </c>
      <c r="C14" s="57" t="s">
        <v>118</v>
      </c>
      <c r="D14" s="57" t="s">
        <v>116</v>
      </c>
      <c r="E14" s="58" t="s">
        <v>15</v>
      </c>
      <c r="F14" s="93">
        <v>1991</v>
      </c>
      <c r="G14" s="59">
        <v>51</v>
      </c>
      <c r="H14" s="60">
        <v>55</v>
      </c>
      <c r="I14" s="60">
        <v>52</v>
      </c>
      <c r="J14" s="60">
        <v>52</v>
      </c>
      <c r="K14" s="60">
        <v>50</v>
      </c>
      <c r="L14" s="60">
        <v>44</v>
      </c>
      <c r="M14" s="61">
        <f>SUM(G14:L14)</f>
        <v>304</v>
      </c>
      <c r="N14" s="61">
        <v>46</v>
      </c>
      <c r="O14" s="61">
        <v>50</v>
      </c>
      <c r="P14" s="61">
        <v>53</v>
      </c>
      <c r="Q14" s="61">
        <v>51</v>
      </c>
      <c r="R14" s="61">
        <v>56</v>
      </c>
      <c r="S14" s="61">
        <v>54</v>
      </c>
      <c r="T14" s="61">
        <f>SUM(N14:S14)</f>
        <v>310</v>
      </c>
      <c r="U14" s="61">
        <v>26</v>
      </c>
      <c r="V14" s="61">
        <v>27</v>
      </c>
      <c r="W14" s="61">
        <v>27</v>
      </c>
      <c r="X14" s="61">
        <v>29</v>
      </c>
      <c r="Y14" s="61">
        <v>29</v>
      </c>
      <c r="Z14" s="61">
        <v>25</v>
      </c>
      <c r="AA14" s="61">
        <v>26</v>
      </c>
      <c r="AB14" s="61">
        <v>27</v>
      </c>
      <c r="AC14" s="61">
        <v>26</v>
      </c>
      <c r="AD14" s="61">
        <v>28</v>
      </c>
      <c r="AE14" s="61">
        <v>28</v>
      </c>
      <c r="AF14" s="61">
        <v>29</v>
      </c>
      <c r="AG14" s="36">
        <f>SUM(U14:AF14)</f>
        <v>327</v>
      </c>
      <c r="AH14" s="61">
        <v>26</v>
      </c>
      <c r="AI14" s="61">
        <v>28</v>
      </c>
      <c r="AJ14" s="61">
        <v>29</v>
      </c>
      <c r="AK14" s="61">
        <v>29</v>
      </c>
      <c r="AL14" s="61">
        <v>29</v>
      </c>
      <c r="AM14" s="61">
        <v>30</v>
      </c>
      <c r="AN14" s="61">
        <v>27</v>
      </c>
      <c r="AO14" s="61">
        <v>27</v>
      </c>
      <c r="AP14" s="61">
        <v>27</v>
      </c>
      <c r="AQ14" s="61">
        <v>30</v>
      </c>
      <c r="AR14" s="61">
        <v>27</v>
      </c>
      <c r="AS14" s="61">
        <v>29</v>
      </c>
      <c r="AT14" s="61">
        <f>SUM(AH14:AS14)</f>
        <v>338</v>
      </c>
      <c r="AU14" s="62">
        <f>SUM(M14+T14+AG14+AT14)</f>
        <v>1279</v>
      </c>
      <c r="AV14" s="63" t="s">
        <v>101</v>
      </c>
    </row>
    <row r="15" spans="2:48" ht="15" customHeight="1">
      <c r="B15" s="30"/>
      <c r="C15" s="27"/>
      <c r="D15" s="27"/>
      <c r="E15" s="28"/>
      <c r="F15" s="28"/>
      <c r="G15" s="26"/>
      <c r="H15" s="26"/>
      <c r="I15" s="26"/>
      <c r="J15" s="26"/>
      <c r="K15" s="26"/>
      <c r="L15" s="2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7"/>
    </row>
    <row r="16" ht="12.75" customHeight="1" thickBot="1">
      <c r="B16" s="5" t="s">
        <v>79</v>
      </c>
    </row>
    <row r="17" spans="2:48" ht="42.75" customHeight="1" thickBot="1">
      <c r="B17" s="6" t="s">
        <v>65</v>
      </c>
      <c r="C17" s="7" t="s">
        <v>66</v>
      </c>
      <c r="D17" s="7" t="s">
        <v>67</v>
      </c>
      <c r="E17" s="7" t="s">
        <v>68</v>
      </c>
      <c r="F17" s="8" t="s">
        <v>14</v>
      </c>
      <c r="G17" s="9" t="s">
        <v>69</v>
      </c>
      <c r="H17" s="9" t="s">
        <v>70</v>
      </c>
      <c r="I17" s="9" t="s">
        <v>71</v>
      </c>
      <c r="J17" s="9" t="s">
        <v>72</v>
      </c>
      <c r="K17" s="9" t="s">
        <v>74</v>
      </c>
      <c r="L17" s="9" t="s">
        <v>75</v>
      </c>
      <c r="M17" s="8" t="s">
        <v>108</v>
      </c>
      <c r="N17" s="9" t="s">
        <v>69</v>
      </c>
      <c r="O17" s="9" t="s">
        <v>70</v>
      </c>
      <c r="P17" s="9" t="s">
        <v>71</v>
      </c>
      <c r="Q17" s="9" t="s">
        <v>72</v>
      </c>
      <c r="R17" s="9" t="s">
        <v>74</v>
      </c>
      <c r="S17" s="9" t="s">
        <v>75</v>
      </c>
      <c r="T17" s="8" t="s">
        <v>227</v>
      </c>
      <c r="U17" s="9" t="s">
        <v>69</v>
      </c>
      <c r="V17" s="9" t="s">
        <v>70</v>
      </c>
      <c r="W17" s="9" t="s">
        <v>71</v>
      </c>
      <c r="X17" s="9" t="s">
        <v>72</v>
      </c>
      <c r="Y17" s="9" t="s">
        <v>74</v>
      </c>
      <c r="Z17" s="9" t="s">
        <v>75</v>
      </c>
      <c r="AA17" s="9" t="s">
        <v>96</v>
      </c>
      <c r="AB17" s="9" t="s">
        <v>97</v>
      </c>
      <c r="AC17" s="9" t="s">
        <v>98</v>
      </c>
      <c r="AD17" s="9" t="s">
        <v>99</v>
      </c>
      <c r="AE17" s="9" t="s">
        <v>100</v>
      </c>
      <c r="AF17" s="9" t="s">
        <v>105</v>
      </c>
      <c r="AG17" s="8" t="s">
        <v>3</v>
      </c>
      <c r="AH17" s="9" t="s">
        <v>69</v>
      </c>
      <c r="AI17" s="9" t="s">
        <v>70</v>
      </c>
      <c r="AJ17" s="9" t="s">
        <v>71</v>
      </c>
      <c r="AK17" s="9" t="s">
        <v>72</v>
      </c>
      <c r="AL17" s="9" t="s">
        <v>74</v>
      </c>
      <c r="AM17" s="9" t="s">
        <v>75</v>
      </c>
      <c r="AN17" s="9" t="s">
        <v>96</v>
      </c>
      <c r="AO17" s="9" t="s">
        <v>97</v>
      </c>
      <c r="AP17" s="9" t="s">
        <v>98</v>
      </c>
      <c r="AQ17" s="9" t="s">
        <v>99</v>
      </c>
      <c r="AR17" s="9" t="s">
        <v>100</v>
      </c>
      <c r="AS17" s="9" t="s">
        <v>105</v>
      </c>
      <c r="AT17" s="8" t="s">
        <v>4</v>
      </c>
      <c r="AU17" s="46" t="s">
        <v>6</v>
      </c>
      <c r="AV17" s="45" t="s">
        <v>76</v>
      </c>
    </row>
    <row r="18" spans="1:48" ht="12.75" customHeight="1">
      <c r="A18" s="48"/>
      <c r="B18" s="10">
        <v>4</v>
      </c>
      <c r="C18" s="11" t="s">
        <v>171</v>
      </c>
      <c r="D18" s="11" t="s">
        <v>174</v>
      </c>
      <c r="E18" s="12" t="s">
        <v>173</v>
      </c>
      <c r="F18" s="90">
        <v>1991</v>
      </c>
      <c r="G18" s="13">
        <v>52</v>
      </c>
      <c r="H18" s="14">
        <v>40</v>
      </c>
      <c r="I18" s="14">
        <v>52</v>
      </c>
      <c r="J18" s="14">
        <v>47</v>
      </c>
      <c r="K18" s="14">
        <v>47</v>
      </c>
      <c r="L18" s="14">
        <v>47</v>
      </c>
      <c r="M18" s="15">
        <f aca="true" t="shared" si="5" ref="M18:M23">SUM(G18:L18)</f>
        <v>285</v>
      </c>
      <c r="N18" s="15">
        <v>53</v>
      </c>
      <c r="O18" s="15">
        <v>48</v>
      </c>
      <c r="P18" s="15">
        <v>55</v>
      </c>
      <c r="Q18" s="15">
        <v>44</v>
      </c>
      <c r="R18" s="15">
        <v>50</v>
      </c>
      <c r="S18" s="15">
        <v>57</v>
      </c>
      <c r="T18" s="15">
        <f aca="true" t="shared" si="6" ref="T18:T23">SUM(N18:S18)</f>
        <v>307</v>
      </c>
      <c r="U18" s="15">
        <v>24</v>
      </c>
      <c r="V18" s="15">
        <v>20</v>
      </c>
      <c r="W18" s="15">
        <v>26</v>
      </c>
      <c r="X18" s="15">
        <v>27</v>
      </c>
      <c r="Y18" s="15">
        <v>24</v>
      </c>
      <c r="Z18" s="15">
        <v>25</v>
      </c>
      <c r="AA18" s="15">
        <v>24</v>
      </c>
      <c r="AB18" s="15">
        <v>27</v>
      </c>
      <c r="AC18" s="15">
        <v>28</v>
      </c>
      <c r="AD18" s="15">
        <v>26</v>
      </c>
      <c r="AE18" s="15">
        <v>20</v>
      </c>
      <c r="AF18" s="15">
        <v>22</v>
      </c>
      <c r="AG18" s="22">
        <f aca="true" t="shared" si="7" ref="AG18:AG23">SUM(U18:AF18)</f>
        <v>293</v>
      </c>
      <c r="AH18" s="15">
        <v>27</v>
      </c>
      <c r="AI18" s="15">
        <v>28</v>
      </c>
      <c r="AJ18" s="15">
        <v>27</v>
      </c>
      <c r="AK18" s="15">
        <v>29</v>
      </c>
      <c r="AL18" s="15">
        <v>28</v>
      </c>
      <c r="AM18" s="15">
        <v>28</v>
      </c>
      <c r="AN18" s="15">
        <v>27</v>
      </c>
      <c r="AO18" s="15">
        <v>28</v>
      </c>
      <c r="AP18" s="15">
        <v>27</v>
      </c>
      <c r="AQ18" s="15">
        <v>28</v>
      </c>
      <c r="AR18" s="15">
        <v>26</v>
      </c>
      <c r="AS18" s="15">
        <v>28</v>
      </c>
      <c r="AT18" s="15">
        <f aca="true" t="shared" si="8" ref="AT18:AT23">SUM(AH18:AS18)</f>
        <v>331</v>
      </c>
      <c r="AU18" s="23">
        <f aca="true" t="shared" si="9" ref="AU18:AU23">SUM(M18+T18+AG18+AT18)</f>
        <v>1216</v>
      </c>
      <c r="AV18" s="16" t="s">
        <v>104</v>
      </c>
    </row>
    <row r="19" spans="1:48" ht="12.75" customHeight="1">
      <c r="A19" s="48"/>
      <c r="B19" s="10">
        <v>5</v>
      </c>
      <c r="C19" s="11" t="s">
        <v>186</v>
      </c>
      <c r="D19" s="11" t="s">
        <v>187</v>
      </c>
      <c r="E19" s="12" t="s">
        <v>15</v>
      </c>
      <c r="F19" s="90">
        <v>1991</v>
      </c>
      <c r="G19" s="13">
        <v>23</v>
      </c>
      <c r="H19" s="14">
        <v>35</v>
      </c>
      <c r="I19" s="14">
        <v>38</v>
      </c>
      <c r="J19" s="14">
        <v>38</v>
      </c>
      <c r="K19" s="14">
        <v>41</v>
      </c>
      <c r="L19" s="14">
        <v>35</v>
      </c>
      <c r="M19" s="15">
        <f t="shared" si="5"/>
        <v>210</v>
      </c>
      <c r="N19" s="15">
        <v>44</v>
      </c>
      <c r="O19" s="15">
        <v>40</v>
      </c>
      <c r="P19" s="15">
        <v>34</v>
      </c>
      <c r="Q19" s="15">
        <v>39</v>
      </c>
      <c r="R19" s="15">
        <v>49</v>
      </c>
      <c r="S19" s="15">
        <v>50</v>
      </c>
      <c r="T19" s="15">
        <f t="shared" si="6"/>
        <v>256</v>
      </c>
      <c r="U19" s="15">
        <v>18</v>
      </c>
      <c r="V19" s="15">
        <v>19</v>
      </c>
      <c r="W19" s="15">
        <v>23</v>
      </c>
      <c r="X19" s="15">
        <v>27</v>
      </c>
      <c r="Y19" s="15">
        <v>22</v>
      </c>
      <c r="Z19" s="15">
        <v>16</v>
      </c>
      <c r="AA19" s="15">
        <v>20</v>
      </c>
      <c r="AB19" s="15">
        <v>20</v>
      </c>
      <c r="AC19" s="15">
        <v>23</v>
      </c>
      <c r="AD19" s="15">
        <v>24</v>
      </c>
      <c r="AE19" s="15">
        <v>15</v>
      </c>
      <c r="AF19" s="15">
        <v>20</v>
      </c>
      <c r="AG19" s="22">
        <f t="shared" si="7"/>
        <v>247</v>
      </c>
      <c r="AH19" s="15">
        <v>27</v>
      </c>
      <c r="AI19" s="15">
        <v>24</v>
      </c>
      <c r="AJ19" s="15">
        <v>26</v>
      </c>
      <c r="AK19" s="15">
        <v>28</v>
      </c>
      <c r="AL19" s="15">
        <v>28</v>
      </c>
      <c r="AM19" s="15">
        <v>25</v>
      </c>
      <c r="AN19" s="15">
        <v>26</v>
      </c>
      <c r="AO19" s="15">
        <v>26</v>
      </c>
      <c r="AP19" s="15">
        <v>24</v>
      </c>
      <c r="AQ19" s="15">
        <v>26</v>
      </c>
      <c r="AR19" s="15">
        <v>21</v>
      </c>
      <c r="AS19" s="15">
        <v>28</v>
      </c>
      <c r="AT19" s="15">
        <f t="shared" si="8"/>
        <v>309</v>
      </c>
      <c r="AU19" s="23">
        <f t="shared" si="9"/>
        <v>1022</v>
      </c>
      <c r="AV19" s="16" t="s">
        <v>102</v>
      </c>
    </row>
    <row r="20" spans="1:49" ht="12.75" customHeight="1">
      <c r="A20" s="48"/>
      <c r="B20" s="10">
        <v>4</v>
      </c>
      <c r="C20" s="11" t="s">
        <v>154</v>
      </c>
      <c r="D20" s="11" t="s">
        <v>81</v>
      </c>
      <c r="E20" s="12" t="s">
        <v>15</v>
      </c>
      <c r="F20" s="90">
        <v>1991</v>
      </c>
      <c r="G20" s="13">
        <v>22</v>
      </c>
      <c r="H20" s="14">
        <v>18</v>
      </c>
      <c r="I20" s="14">
        <v>30</v>
      </c>
      <c r="J20" s="14">
        <v>35</v>
      </c>
      <c r="K20" s="14">
        <v>26</v>
      </c>
      <c r="L20" s="14">
        <v>33</v>
      </c>
      <c r="M20" s="15">
        <f t="shared" si="5"/>
        <v>164</v>
      </c>
      <c r="N20" s="15">
        <v>41</v>
      </c>
      <c r="O20" s="15">
        <v>45</v>
      </c>
      <c r="P20" s="15">
        <v>41</v>
      </c>
      <c r="Q20" s="15">
        <v>39</v>
      </c>
      <c r="R20" s="15">
        <v>35</v>
      </c>
      <c r="S20" s="15">
        <v>44</v>
      </c>
      <c r="T20" s="15">
        <f t="shared" si="6"/>
        <v>245</v>
      </c>
      <c r="U20" s="15">
        <v>15</v>
      </c>
      <c r="V20" s="15">
        <v>20</v>
      </c>
      <c r="W20" s="15">
        <v>19</v>
      </c>
      <c r="X20" s="15">
        <v>17</v>
      </c>
      <c r="Y20" s="15">
        <v>21</v>
      </c>
      <c r="Z20" s="15">
        <v>17</v>
      </c>
      <c r="AA20" s="15">
        <v>7</v>
      </c>
      <c r="AB20" s="15">
        <v>19</v>
      </c>
      <c r="AC20" s="15">
        <v>13</v>
      </c>
      <c r="AD20" s="15">
        <v>16</v>
      </c>
      <c r="AE20" s="15">
        <v>18</v>
      </c>
      <c r="AF20" s="15">
        <v>19</v>
      </c>
      <c r="AG20" s="22">
        <f t="shared" si="7"/>
        <v>201</v>
      </c>
      <c r="AH20" s="15">
        <v>23</v>
      </c>
      <c r="AI20" s="15">
        <v>21</v>
      </c>
      <c r="AJ20" s="15">
        <v>27</v>
      </c>
      <c r="AK20" s="15">
        <v>25</v>
      </c>
      <c r="AL20" s="15">
        <v>23</v>
      </c>
      <c r="AM20" s="15">
        <v>25</v>
      </c>
      <c r="AN20" s="15">
        <v>26</v>
      </c>
      <c r="AO20" s="15">
        <v>21</v>
      </c>
      <c r="AP20" s="15">
        <v>26</v>
      </c>
      <c r="AQ20" s="15">
        <v>21</v>
      </c>
      <c r="AR20" s="15">
        <v>26</v>
      </c>
      <c r="AS20" s="15">
        <v>21</v>
      </c>
      <c r="AT20" s="15">
        <f t="shared" si="8"/>
        <v>285</v>
      </c>
      <c r="AU20" s="23">
        <f t="shared" si="9"/>
        <v>895</v>
      </c>
      <c r="AV20" s="82" t="s">
        <v>103</v>
      </c>
      <c r="AW20" s="50"/>
    </row>
    <row r="21" spans="1:49" ht="12.75">
      <c r="A21" s="114"/>
      <c r="B21" s="113">
        <v>5</v>
      </c>
      <c r="C21" s="18" t="s">
        <v>209</v>
      </c>
      <c r="D21" s="18" t="s">
        <v>210</v>
      </c>
      <c r="E21" s="19" t="s">
        <v>178</v>
      </c>
      <c r="F21" s="19">
        <v>1992</v>
      </c>
      <c r="G21" s="79">
        <v>27</v>
      </c>
      <c r="H21" s="80">
        <v>27</v>
      </c>
      <c r="I21" s="80">
        <v>12</v>
      </c>
      <c r="J21" s="80">
        <v>17</v>
      </c>
      <c r="K21" s="80">
        <v>27</v>
      </c>
      <c r="L21" s="80">
        <v>15</v>
      </c>
      <c r="M21" s="15">
        <f t="shared" si="5"/>
        <v>125</v>
      </c>
      <c r="N21" s="22">
        <v>13</v>
      </c>
      <c r="O21" s="22">
        <v>29</v>
      </c>
      <c r="P21" s="22">
        <v>22</v>
      </c>
      <c r="Q21" s="22">
        <v>40</v>
      </c>
      <c r="R21" s="22">
        <v>32</v>
      </c>
      <c r="S21" s="22">
        <v>36</v>
      </c>
      <c r="T21" s="15">
        <f t="shared" si="6"/>
        <v>172</v>
      </c>
      <c r="U21" s="22">
        <v>9</v>
      </c>
      <c r="V21" s="22">
        <v>10</v>
      </c>
      <c r="W21" s="22">
        <v>22</v>
      </c>
      <c r="X21" s="22">
        <v>17</v>
      </c>
      <c r="Y21" s="22">
        <v>13</v>
      </c>
      <c r="Z21" s="22">
        <v>20</v>
      </c>
      <c r="AA21" s="22">
        <v>14</v>
      </c>
      <c r="AB21" s="22">
        <v>17</v>
      </c>
      <c r="AC21" s="22">
        <v>11</v>
      </c>
      <c r="AD21" s="22">
        <v>8</v>
      </c>
      <c r="AE21" s="22">
        <v>15</v>
      </c>
      <c r="AF21" s="22">
        <v>10</v>
      </c>
      <c r="AG21" s="22">
        <f t="shared" si="7"/>
        <v>166</v>
      </c>
      <c r="AH21" s="22">
        <v>17</v>
      </c>
      <c r="AI21" s="22">
        <v>22</v>
      </c>
      <c r="AJ21" s="22">
        <v>21</v>
      </c>
      <c r="AK21" s="22">
        <v>20</v>
      </c>
      <c r="AL21" s="22">
        <v>19</v>
      </c>
      <c r="AM21" s="22">
        <v>21</v>
      </c>
      <c r="AN21" s="22">
        <v>19</v>
      </c>
      <c r="AO21" s="22">
        <v>25</v>
      </c>
      <c r="AP21" s="22">
        <v>21</v>
      </c>
      <c r="AQ21" s="22">
        <v>25</v>
      </c>
      <c r="AR21" s="22">
        <v>18</v>
      </c>
      <c r="AS21" s="22">
        <v>23</v>
      </c>
      <c r="AT21" s="15">
        <f t="shared" si="8"/>
        <v>251</v>
      </c>
      <c r="AU21" s="23">
        <f t="shared" si="9"/>
        <v>714</v>
      </c>
      <c r="AV21" s="105">
        <v>4</v>
      </c>
      <c r="AW21" s="106"/>
    </row>
    <row r="22" spans="1:49" ht="12.75" hidden="1">
      <c r="A22" s="114"/>
      <c r="B22" s="113">
        <v>5</v>
      </c>
      <c r="C22" s="18" t="s">
        <v>53</v>
      </c>
      <c r="D22" s="18" t="s">
        <v>54</v>
      </c>
      <c r="E22" s="19" t="s">
        <v>73</v>
      </c>
      <c r="F22" s="19">
        <v>1992</v>
      </c>
      <c r="G22" s="79"/>
      <c r="H22" s="80"/>
      <c r="I22" s="80"/>
      <c r="J22" s="80"/>
      <c r="K22" s="80"/>
      <c r="L22" s="80"/>
      <c r="M22" s="15">
        <f t="shared" si="5"/>
        <v>0</v>
      </c>
      <c r="N22" s="22"/>
      <c r="O22" s="22"/>
      <c r="P22" s="22"/>
      <c r="Q22" s="22"/>
      <c r="R22" s="22"/>
      <c r="S22" s="22"/>
      <c r="T22" s="15">
        <f t="shared" si="6"/>
        <v>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f t="shared" si="7"/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15">
        <f t="shared" si="8"/>
        <v>0</v>
      </c>
      <c r="AU22" s="23">
        <f t="shared" si="9"/>
        <v>0</v>
      </c>
      <c r="AV22" s="105"/>
      <c r="AW22" s="106" t="s">
        <v>55</v>
      </c>
    </row>
    <row r="23" spans="1:49" ht="13.5" thickBot="1">
      <c r="A23" s="48"/>
      <c r="B23" s="31">
        <v>4</v>
      </c>
      <c r="C23" s="32" t="s">
        <v>181</v>
      </c>
      <c r="D23" s="32" t="s">
        <v>182</v>
      </c>
      <c r="E23" s="33" t="s">
        <v>178</v>
      </c>
      <c r="F23" s="91">
        <v>1992</v>
      </c>
      <c r="G23" s="34"/>
      <c r="H23" s="35"/>
      <c r="I23" s="35"/>
      <c r="J23" s="35"/>
      <c r="K23" s="35"/>
      <c r="L23" s="35"/>
      <c r="M23" s="81">
        <f t="shared" si="5"/>
        <v>0</v>
      </c>
      <c r="N23" s="42"/>
      <c r="O23" s="42"/>
      <c r="P23" s="42"/>
      <c r="Q23" s="42"/>
      <c r="R23" s="42"/>
      <c r="S23" s="42"/>
      <c r="T23" s="81">
        <f t="shared" si="6"/>
        <v>0</v>
      </c>
      <c r="U23" s="42">
        <v>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>
        <f t="shared" si="7"/>
        <v>0</v>
      </c>
      <c r="AH23" s="42">
        <v>23</v>
      </c>
      <c r="AI23" s="42">
        <v>26</v>
      </c>
      <c r="AJ23" s="42">
        <v>25</v>
      </c>
      <c r="AK23" s="42">
        <v>26</v>
      </c>
      <c r="AL23" s="42">
        <v>17</v>
      </c>
      <c r="AM23" s="42">
        <v>27</v>
      </c>
      <c r="AN23" s="42">
        <v>27</v>
      </c>
      <c r="AO23" s="42">
        <v>24</v>
      </c>
      <c r="AP23" s="42">
        <v>17</v>
      </c>
      <c r="AQ23" s="42">
        <v>26</v>
      </c>
      <c r="AR23" s="42">
        <v>24</v>
      </c>
      <c r="AS23" s="42">
        <v>25</v>
      </c>
      <c r="AT23" s="81">
        <f t="shared" si="8"/>
        <v>287</v>
      </c>
      <c r="AU23" s="102">
        <f t="shared" si="9"/>
        <v>287</v>
      </c>
      <c r="AV23" s="98">
        <v>5</v>
      </c>
      <c r="AW23" s="50"/>
    </row>
    <row r="24" spans="2:47" ht="12.75">
      <c r="B24" t="s">
        <v>208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</row>
    <row r="25" spans="2:47" ht="12.75">
      <c r="B25" t="s">
        <v>78</v>
      </c>
      <c r="E25" t="s">
        <v>39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ht="12.75">
      <c r="E26" t="s">
        <v>91</v>
      </c>
    </row>
    <row r="27" spans="2:48" ht="12.75">
      <c r="B27" s="30"/>
      <c r="C27" s="27"/>
      <c r="D27" s="27"/>
      <c r="E27" s="28"/>
      <c r="F27" s="28"/>
      <c r="G27" s="26"/>
      <c r="H27" s="26"/>
      <c r="I27" s="26"/>
      <c r="J27" s="26"/>
      <c r="K27" s="26"/>
      <c r="L27" s="26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0"/>
      <c r="AV27" s="37"/>
    </row>
  </sheetData>
  <sheetProtection/>
  <printOptions/>
  <pageMargins left="0.2519685039370079" right="0.2519685039370079" top="0.6811023622047244" bottom="1.7598425196850394" header="0.2795275590551181" footer="0.2519685039370079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="125" zoomScaleNormal="125" zoomScalePageLayoutView="0" workbookViewId="0" topLeftCell="A1">
      <selection activeCell="F1" sqref="F1:M16384"/>
    </sheetView>
  </sheetViews>
  <sheetFormatPr defaultColWidth="8.8515625" defaultRowHeight="12.75"/>
  <cols>
    <col min="1" max="1" width="0.9921875" style="0" customWidth="1"/>
    <col min="2" max="2" width="4.140625" style="0" customWidth="1"/>
    <col min="3" max="3" width="15.28125" style="0" customWidth="1"/>
    <col min="4" max="4" width="14.140625" style="0" customWidth="1"/>
    <col min="5" max="5" width="19.421875" style="0" customWidth="1"/>
    <col min="6" max="6" width="6.140625" style="0" customWidth="1"/>
    <col min="7" max="12" width="4.7109375" style="0" hidden="1" customWidth="1"/>
    <col min="13" max="13" width="6.421875" style="0" customWidth="1"/>
    <col min="14" max="19" width="4.7109375" style="0" hidden="1" customWidth="1"/>
    <col min="20" max="20" width="6.140625" style="0" customWidth="1"/>
    <col min="21" max="32" width="4.7109375" style="0" hidden="1" customWidth="1"/>
    <col min="33" max="33" width="6.140625" style="0" customWidth="1"/>
    <col min="34" max="45" width="4.7109375" style="0" hidden="1" customWidth="1"/>
    <col min="46" max="46" width="6.140625" style="0" customWidth="1"/>
    <col min="47" max="47" width="7.421875" style="0" customWidth="1"/>
    <col min="48" max="48" width="5.421875" style="0" customWidth="1"/>
    <col min="49" max="16384" width="11.421875" style="0" customWidth="1"/>
  </cols>
  <sheetData>
    <row r="1" spans="2:47" ht="18.75" customHeight="1">
      <c r="B1" s="1" t="s">
        <v>206</v>
      </c>
      <c r="C1" s="1"/>
      <c r="D1" s="1"/>
      <c r="E1" s="2"/>
      <c r="F1" s="2"/>
      <c r="Q1" s="3"/>
      <c r="R1" s="3"/>
      <c r="S1" s="3"/>
      <c r="T1" s="3"/>
      <c r="X1" s="3"/>
      <c r="Y1" s="3"/>
      <c r="Z1" s="3"/>
      <c r="AD1" s="3"/>
      <c r="AE1" s="3"/>
      <c r="AF1" s="3"/>
      <c r="AG1" s="89"/>
      <c r="AK1" s="3"/>
      <c r="AL1" s="3"/>
      <c r="AM1" s="3"/>
      <c r="AQ1" s="3"/>
      <c r="AR1" s="3"/>
      <c r="AS1" s="3"/>
      <c r="AT1" s="89"/>
      <c r="AU1" s="53"/>
    </row>
    <row r="3" ht="16.5" thickBot="1">
      <c r="B3" s="5" t="s">
        <v>80</v>
      </c>
    </row>
    <row r="4" spans="2:48" ht="40.5" customHeight="1" thickBot="1">
      <c r="B4" s="6" t="s">
        <v>65</v>
      </c>
      <c r="C4" s="7" t="s">
        <v>66</v>
      </c>
      <c r="D4" s="7" t="s">
        <v>67</v>
      </c>
      <c r="E4" s="7" t="s">
        <v>68</v>
      </c>
      <c r="F4" s="8" t="s">
        <v>14</v>
      </c>
      <c r="G4" s="9" t="s">
        <v>69</v>
      </c>
      <c r="H4" s="9" t="s">
        <v>70</v>
      </c>
      <c r="I4" s="9" t="s">
        <v>71</v>
      </c>
      <c r="J4" s="9" t="s">
        <v>72</v>
      </c>
      <c r="K4" s="9" t="s">
        <v>74</v>
      </c>
      <c r="L4" s="9" t="s">
        <v>75</v>
      </c>
      <c r="M4" s="8" t="s">
        <v>228</v>
      </c>
      <c r="N4" s="9" t="s">
        <v>69</v>
      </c>
      <c r="O4" s="9" t="s">
        <v>70</v>
      </c>
      <c r="P4" s="9" t="s">
        <v>71</v>
      </c>
      <c r="Q4" s="9" t="s">
        <v>72</v>
      </c>
      <c r="R4" s="9" t="s">
        <v>74</v>
      </c>
      <c r="S4" s="9" t="s">
        <v>75</v>
      </c>
      <c r="T4" s="8" t="s">
        <v>106</v>
      </c>
      <c r="U4" s="9" t="s">
        <v>69</v>
      </c>
      <c r="V4" s="9" t="s">
        <v>70</v>
      </c>
      <c r="W4" s="9" t="s">
        <v>71</v>
      </c>
      <c r="X4" s="9" t="s">
        <v>72</v>
      </c>
      <c r="Y4" s="9" t="s">
        <v>74</v>
      </c>
      <c r="Z4" s="9" t="s">
        <v>75</v>
      </c>
      <c r="AA4" s="9" t="s">
        <v>96</v>
      </c>
      <c r="AB4" s="9" t="s">
        <v>97</v>
      </c>
      <c r="AC4" s="9" t="s">
        <v>98</v>
      </c>
      <c r="AD4" s="9" t="s">
        <v>99</v>
      </c>
      <c r="AE4" s="9" t="s">
        <v>100</v>
      </c>
      <c r="AF4" s="9" t="s">
        <v>105</v>
      </c>
      <c r="AG4" s="8" t="s">
        <v>9</v>
      </c>
      <c r="AH4" s="9" t="s">
        <v>69</v>
      </c>
      <c r="AI4" s="9" t="s">
        <v>70</v>
      </c>
      <c r="AJ4" s="9" t="s">
        <v>71</v>
      </c>
      <c r="AK4" s="9" t="s">
        <v>72</v>
      </c>
      <c r="AL4" s="9" t="s">
        <v>74</v>
      </c>
      <c r="AM4" s="9" t="s">
        <v>75</v>
      </c>
      <c r="AN4" s="9" t="s">
        <v>96</v>
      </c>
      <c r="AO4" s="9" t="s">
        <v>97</v>
      </c>
      <c r="AP4" s="9" t="s">
        <v>98</v>
      </c>
      <c r="AQ4" s="9" t="s">
        <v>99</v>
      </c>
      <c r="AR4" s="9" t="s">
        <v>100</v>
      </c>
      <c r="AS4" s="9" t="s">
        <v>105</v>
      </c>
      <c r="AT4" s="8" t="s">
        <v>10</v>
      </c>
      <c r="AU4" s="8" t="s">
        <v>12</v>
      </c>
      <c r="AV4" s="45" t="s">
        <v>76</v>
      </c>
    </row>
    <row r="5" spans="2:48" ht="12.75">
      <c r="B5" s="17">
        <v>6</v>
      </c>
      <c r="C5" s="51" t="s">
        <v>17</v>
      </c>
      <c r="D5" s="51" t="s">
        <v>214</v>
      </c>
      <c r="E5" s="74" t="s">
        <v>86</v>
      </c>
      <c r="F5" s="100">
        <v>1994</v>
      </c>
      <c r="G5" s="20">
        <v>45</v>
      </c>
      <c r="H5" s="21">
        <v>46</v>
      </c>
      <c r="I5" s="21">
        <v>54</v>
      </c>
      <c r="J5" s="21">
        <v>49</v>
      </c>
      <c r="K5" s="21">
        <v>55</v>
      </c>
      <c r="L5" s="21">
        <v>44</v>
      </c>
      <c r="M5" s="22">
        <f aca="true" t="shared" si="0" ref="M5:M13">SUM(G5:L5)</f>
        <v>293</v>
      </c>
      <c r="N5" s="22">
        <v>46</v>
      </c>
      <c r="O5" s="22">
        <v>48</v>
      </c>
      <c r="P5" s="22">
        <v>47</v>
      </c>
      <c r="Q5" s="22">
        <v>38</v>
      </c>
      <c r="R5" s="22">
        <v>52</v>
      </c>
      <c r="S5" s="22">
        <v>52</v>
      </c>
      <c r="T5" s="22">
        <f aca="true" t="shared" si="1" ref="T5:T13">SUM(N5:S5)</f>
        <v>283</v>
      </c>
      <c r="U5" s="22">
        <v>24</v>
      </c>
      <c r="V5" s="22">
        <v>26</v>
      </c>
      <c r="W5" s="22">
        <v>23</v>
      </c>
      <c r="X5" s="22">
        <v>20</v>
      </c>
      <c r="Y5" s="22">
        <v>27</v>
      </c>
      <c r="Z5" s="22">
        <v>17</v>
      </c>
      <c r="AA5" s="22">
        <v>27</v>
      </c>
      <c r="AB5" s="22">
        <v>25</v>
      </c>
      <c r="AC5" s="22">
        <v>26</v>
      </c>
      <c r="AD5" s="22">
        <v>20</v>
      </c>
      <c r="AE5" s="22">
        <v>26</v>
      </c>
      <c r="AF5" s="22">
        <v>28</v>
      </c>
      <c r="AG5" s="22">
        <f aca="true" t="shared" si="2" ref="AG5:AG13">SUM(U5:AF5)</f>
        <v>289</v>
      </c>
      <c r="AH5" s="22">
        <v>25</v>
      </c>
      <c r="AI5" s="22">
        <v>24</v>
      </c>
      <c r="AJ5" s="22">
        <v>25</v>
      </c>
      <c r="AK5" s="22">
        <v>27</v>
      </c>
      <c r="AL5" s="22">
        <v>28</v>
      </c>
      <c r="AM5" s="22">
        <v>28</v>
      </c>
      <c r="AN5" s="22">
        <v>28</v>
      </c>
      <c r="AO5" s="22">
        <v>29</v>
      </c>
      <c r="AP5" s="22">
        <v>28</v>
      </c>
      <c r="AQ5" s="22">
        <v>26</v>
      </c>
      <c r="AR5" s="22">
        <v>25</v>
      </c>
      <c r="AS5" s="22">
        <v>30</v>
      </c>
      <c r="AT5" s="22">
        <f aca="true" t="shared" si="3" ref="AT5:AT13">SUM(AH5:AS5)</f>
        <v>323</v>
      </c>
      <c r="AU5" s="54">
        <f aca="true" t="shared" si="4" ref="AU5:AU13">SUM(M5+T5+AG5+AT5)</f>
        <v>1188</v>
      </c>
      <c r="AV5" s="24" t="s">
        <v>104</v>
      </c>
    </row>
    <row r="6" spans="2:48" ht="12.75">
      <c r="B6" s="17">
        <v>6</v>
      </c>
      <c r="C6" s="11" t="s">
        <v>19</v>
      </c>
      <c r="D6" s="11" t="s">
        <v>20</v>
      </c>
      <c r="E6" s="99" t="s">
        <v>85</v>
      </c>
      <c r="F6" s="12">
        <v>1994</v>
      </c>
      <c r="G6" s="20">
        <v>43</v>
      </c>
      <c r="H6" s="21">
        <v>44</v>
      </c>
      <c r="I6" s="21">
        <v>52</v>
      </c>
      <c r="J6" s="21">
        <v>47</v>
      </c>
      <c r="K6" s="21">
        <v>39</v>
      </c>
      <c r="L6" s="21">
        <v>46</v>
      </c>
      <c r="M6" s="22">
        <f t="shared" si="0"/>
        <v>271</v>
      </c>
      <c r="N6" s="22">
        <v>47</v>
      </c>
      <c r="O6" s="22">
        <v>46</v>
      </c>
      <c r="P6" s="22">
        <v>48</v>
      </c>
      <c r="Q6" s="22">
        <v>47</v>
      </c>
      <c r="R6" s="22">
        <v>51</v>
      </c>
      <c r="S6" s="22">
        <v>48</v>
      </c>
      <c r="T6" s="22">
        <f t="shared" si="1"/>
        <v>287</v>
      </c>
      <c r="U6" s="22">
        <v>21</v>
      </c>
      <c r="V6" s="22">
        <v>16</v>
      </c>
      <c r="W6" s="22">
        <v>20</v>
      </c>
      <c r="X6" s="22">
        <v>23</v>
      </c>
      <c r="Y6" s="22">
        <v>25</v>
      </c>
      <c r="Z6" s="22">
        <v>25</v>
      </c>
      <c r="AA6" s="22">
        <v>21</v>
      </c>
      <c r="AB6" s="22">
        <v>24</v>
      </c>
      <c r="AC6" s="22">
        <v>20</v>
      </c>
      <c r="AD6" s="22">
        <v>25</v>
      </c>
      <c r="AE6" s="22">
        <v>23</v>
      </c>
      <c r="AF6" s="22">
        <v>23</v>
      </c>
      <c r="AG6" s="22">
        <f t="shared" si="2"/>
        <v>266</v>
      </c>
      <c r="AH6" s="22">
        <v>25</v>
      </c>
      <c r="AI6" s="22">
        <v>28</v>
      </c>
      <c r="AJ6" s="22">
        <v>29</v>
      </c>
      <c r="AK6" s="22">
        <v>28</v>
      </c>
      <c r="AL6" s="22">
        <v>27</v>
      </c>
      <c r="AM6" s="22">
        <v>28</v>
      </c>
      <c r="AN6" s="22">
        <v>26</v>
      </c>
      <c r="AO6" s="22">
        <v>27</v>
      </c>
      <c r="AP6" s="22">
        <v>28</v>
      </c>
      <c r="AQ6" s="22">
        <v>26</v>
      </c>
      <c r="AR6" s="22">
        <v>27</v>
      </c>
      <c r="AS6" s="22">
        <v>28</v>
      </c>
      <c r="AT6" s="22">
        <f t="shared" si="3"/>
        <v>327</v>
      </c>
      <c r="AU6" s="54">
        <f t="shared" si="4"/>
        <v>1151</v>
      </c>
      <c r="AV6" s="24" t="s">
        <v>102</v>
      </c>
    </row>
    <row r="7" spans="2:48" ht="12.75">
      <c r="B7" s="17">
        <v>8</v>
      </c>
      <c r="C7" s="18" t="s">
        <v>213</v>
      </c>
      <c r="D7" s="18" t="s">
        <v>212</v>
      </c>
      <c r="E7" s="12" t="s">
        <v>86</v>
      </c>
      <c r="F7" s="90">
        <v>1994</v>
      </c>
      <c r="G7" s="20">
        <v>42</v>
      </c>
      <c r="H7" s="21">
        <v>49</v>
      </c>
      <c r="I7" s="21">
        <v>50</v>
      </c>
      <c r="J7" s="21">
        <v>45</v>
      </c>
      <c r="K7" s="21">
        <v>44</v>
      </c>
      <c r="L7" s="21">
        <v>48</v>
      </c>
      <c r="M7" s="22">
        <f t="shared" si="0"/>
        <v>278</v>
      </c>
      <c r="N7" s="22">
        <v>54</v>
      </c>
      <c r="O7" s="22">
        <v>46</v>
      </c>
      <c r="P7" s="22">
        <v>46</v>
      </c>
      <c r="Q7" s="22">
        <v>46</v>
      </c>
      <c r="R7" s="22">
        <v>43</v>
      </c>
      <c r="S7" s="22">
        <v>52</v>
      </c>
      <c r="T7" s="22">
        <f t="shared" si="1"/>
        <v>287</v>
      </c>
      <c r="U7" s="22">
        <v>20</v>
      </c>
      <c r="V7" s="22">
        <v>23</v>
      </c>
      <c r="W7" s="22">
        <v>17</v>
      </c>
      <c r="X7" s="22">
        <v>23</v>
      </c>
      <c r="Y7" s="22">
        <v>27</v>
      </c>
      <c r="Z7" s="22">
        <v>26</v>
      </c>
      <c r="AA7" s="22">
        <v>22</v>
      </c>
      <c r="AB7" s="22">
        <v>18</v>
      </c>
      <c r="AC7" s="22">
        <v>27</v>
      </c>
      <c r="AD7" s="22">
        <v>20</v>
      </c>
      <c r="AE7" s="22">
        <v>22</v>
      </c>
      <c r="AF7" s="22">
        <v>21</v>
      </c>
      <c r="AG7" s="22">
        <f t="shared" si="2"/>
        <v>266</v>
      </c>
      <c r="AH7" s="22">
        <v>27</v>
      </c>
      <c r="AI7" s="22">
        <v>27</v>
      </c>
      <c r="AJ7" s="22">
        <v>26</v>
      </c>
      <c r="AK7" s="22">
        <v>27</v>
      </c>
      <c r="AL7" s="22">
        <v>29</v>
      </c>
      <c r="AM7" s="22">
        <v>27</v>
      </c>
      <c r="AN7" s="22">
        <v>27</v>
      </c>
      <c r="AO7" s="22">
        <v>27</v>
      </c>
      <c r="AP7" s="22">
        <v>26</v>
      </c>
      <c r="AQ7" s="22">
        <v>25</v>
      </c>
      <c r="AR7" s="22">
        <v>26</v>
      </c>
      <c r="AS7" s="22">
        <v>25</v>
      </c>
      <c r="AT7" s="22">
        <f t="shared" si="3"/>
        <v>319</v>
      </c>
      <c r="AU7" s="54">
        <f t="shared" si="4"/>
        <v>1150</v>
      </c>
      <c r="AV7" s="24" t="s">
        <v>103</v>
      </c>
    </row>
    <row r="8" spans="2:48" ht="12.75">
      <c r="B8" s="17">
        <v>7</v>
      </c>
      <c r="C8" s="18" t="s">
        <v>211</v>
      </c>
      <c r="D8" s="18" t="s">
        <v>212</v>
      </c>
      <c r="E8" s="19" t="s">
        <v>86</v>
      </c>
      <c r="F8" s="92">
        <v>1994</v>
      </c>
      <c r="G8" s="20">
        <v>37</v>
      </c>
      <c r="H8" s="21">
        <v>47</v>
      </c>
      <c r="I8" s="21">
        <v>46</v>
      </c>
      <c r="J8" s="21">
        <v>48</v>
      </c>
      <c r="K8" s="21">
        <v>46</v>
      </c>
      <c r="L8" s="21">
        <v>38</v>
      </c>
      <c r="M8" s="22">
        <f t="shared" si="0"/>
        <v>262</v>
      </c>
      <c r="N8" s="22">
        <v>50</v>
      </c>
      <c r="O8" s="22">
        <v>42</v>
      </c>
      <c r="P8" s="22">
        <v>49</v>
      </c>
      <c r="Q8" s="22">
        <v>46</v>
      </c>
      <c r="R8" s="22">
        <v>51</v>
      </c>
      <c r="S8" s="22">
        <v>48</v>
      </c>
      <c r="T8" s="22">
        <f t="shared" si="1"/>
        <v>286</v>
      </c>
      <c r="U8" s="22">
        <v>24</v>
      </c>
      <c r="V8" s="22">
        <v>22</v>
      </c>
      <c r="W8" s="22">
        <v>18</v>
      </c>
      <c r="X8" s="22">
        <v>24</v>
      </c>
      <c r="Y8" s="22">
        <v>25</v>
      </c>
      <c r="Z8" s="22">
        <v>29</v>
      </c>
      <c r="AA8" s="22">
        <v>24</v>
      </c>
      <c r="AB8" s="22">
        <v>25</v>
      </c>
      <c r="AC8" s="22">
        <v>23</v>
      </c>
      <c r="AD8" s="22">
        <v>24</v>
      </c>
      <c r="AE8" s="22">
        <v>25</v>
      </c>
      <c r="AF8" s="22">
        <v>23</v>
      </c>
      <c r="AG8" s="22">
        <f t="shared" si="2"/>
        <v>286</v>
      </c>
      <c r="AH8" s="22">
        <v>25</v>
      </c>
      <c r="AI8" s="22">
        <v>26</v>
      </c>
      <c r="AJ8" s="22">
        <v>25</v>
      </c>
      <c r="AK8" s="22">
        <v>26</v>
      </c>
      <c r="AL8" s="22">
        <v>28</v>
      </c>
      <c r="AM8" s="22">
        <v>28</v>
      </c>
      <c r="AN8" s="22">
        <v>27</v>
      </c>
      <c r="AO8" s="22">
        <v>27</v>
      </c>
      <c r="AP8" s="22">
        <v>25</v>
      </c>
      <c r="AQ8" s="22">
        <v>27</v>
      </c>
      <c r="AR8" s="22">
        <v>25</v>
      </c>
      <c r="AS8" s="22">
        <v>26</v>
      </c>
      <c r="AT8" s="22">
        <f t="shared" si="3"/>
        <v>315</v>
      </c>
      <c r="AU8" s="54">
        <f t="shared" si="4"/>
        <v>1149</v>
      </c>
      <c r="AV8" s="24">
        <v>4</v>
      </c>
    </row>
    <row r="9" spans="2:48" ht="12.75">
      <c r="B9" s="38">
        <v>7</v>
      </c>
      <c r="C9" s="18" t="s">
        <v>84</v>
      </c>
      <c r="D9" s="18" t="s">
        <v>81</v>
      </c>
      <c r="E9" s="19" t="s">
        <v>15</v>
      </c>
      <c r="F9" s="92">
        <v>1993</v>
      </c>
      <c r="G9" s="20">
        <v>34</v>
      </c>
      <c r="H9" s="21">
        <v>45</v>
      </c>
      <c r="I9" s="21">
        <v>42</v>
      </c>
      <c r="J9" s="21">
        <v>40</v>
      </c>
      <c r="K9" s="21">
        <v>45</v>
      </c>
      <c r="L9" s="21">
        <v>41</v>
      </c>
      <c r="M9" s="22">
        <f t="shared" si="0"/>
        <v>247</v>
      </c>
      <c r="N9" s="22">
        <v>39</v>
      </c>
      <c r="O9" s="22">
        <v>47</v>
      </c>
      <c r="P9" s="22">
        <v>50</v>
      </c>
      <c r="Q9" s="22">
        <v>49</v>
      </c>
      <c r="R9" s="22">
        <v>48</v>
      </c>
      <c r="S9" s="22">
        <v>43</v>
      </c>
      <c r="T9" s="22">
        <f t="shared" si="1"/>
        <v>276</v>
      </c>
      <c r="U9" s="22">
        <v>19</v>
      </c>
      <c r="V9" s="22">
        <v>25</v>
      </c>
      <c r="W9" s="22">
        <v>23</v>
      </c>
      <c r="X9" s="22">
        <v>18</v>
      </c>
      <c r="Y9" s="22">
        <v>16</v>
      </c>
      <c r="Z9" s="22">
        <v>18</v>
      </c>
      <c r="AA9" s="22">
        <v>20</v>
      </c>
      <c r="AB9" s="22">
        <v>25</v>
      </c>
      <c r="AC9" s="22">
        <v>24</v>
      </c>
      <c r="AD9" s="22">
        <v>21</v>
      </c>
      <c r="AE9" s="22">
        <v>22</v>
      </c>
      <c r="AF9" s="22">
        <v>22</v>
      </c>
      <c r="AG9" s="22">
        <f t="shared" si="2"/>
        <v>253</v>
      </c>
      <c r="AH9" s="22">
        <v>25</v>
      </c>
      <c r="AI9" s="22">
        <v>25</v>
      </c>
      <c r="AJ9" s="22">
        <v>25</v>
      </c>
      <c r="AK9" s="22">
        <v>27</v>
      </c>
      <c r="AL9" s="22">
        <v>23</v>
      </c>
      <c r="AM9" s="22">
        <v>25</v>
      </c>
      <c r="AN9" s="22">
        <v>24</v>
      </c>
      <c r="AO9" s="22">
        <v>24</v>
      </c>
      <c r="AP9" s="22">
        <v>26</v>
      </c>
      <c r="AQ9" s="22">
        <v>25</v>
      </c>
      <c r="AR9" s="22">
        <v>27</v>
      </c>
      <c r="AS9" s="22">
        <v>27</v>
      </c>
      <c r="AT9" s="22">
        <f t="shared" si="3"/>
        <v>303</v>
      </c>
      <c r="AU9" s="54">
        <f t="shared" si="4"/>
        <v>1079</v>
      </c>
      <c r="AV9" s="24">
        <v>5</v>
      </c>
    </row>
    <row r="10" spans="2:48" ht="12.75">
      <c r="B10" s="38">
        <v>6</v>
      </c>
      <c r="C10" s="18" t="s">
        <v>18</v>
      </c>
      <c r="D10" s="18" t="s">
        <v>122</v>
      </c>
      <c r="E10" s="19" t="s">
        <v>15</v>
      </c>
      <c r="F10" s="92">
        <v>1994</v>
      </c>
      <c r="G10" s="20">
        <v>36</v>
      </c>
      <c r="H10" s="21">
        <v>37</v>
      </c>
      <c r="I10" s="21">
        <v>30</v>
      </c>
      <c r="J10" s="21">
        <v>36</v>
      </c>
      <c r="K10" s="21">
        <v>42</v>
      </c>
      <c r="L10" s="21">
        <v>44</v>
      </c>
      <c r="M10" s="22">
        <f t="shared" si="0"/>
        <v>225</v>
      </c>
      <c r="N10" s="22">
        <v>31</v>
      </c>
      <c r="O10" s="22">
        <v>40</v>
      </c>
      <c r="P10" s="22">
        <v>45</v>
      </c>
      <c r="Q10" s="22">
        <v>41</v>
      </c>
      <c r="R10" s="22">
        <v>38</v>
      </c>
      <c r="S10" s="22">
        <v>41</v>
      </c>
      <c r="T10" s="22">
        <f t="shared" si="1"/>
        <v>236</v>
      </c>
      <c r="U10" s="22">
        <v>16</v>
      </c>
      <c r="V10" s="22">
        <v>24</v>
      </c>
      <c r="W10" s="22">
        <v>23</v>
      </c>
      <c r="X10" s="22">
        <v>20</v>
      </c>
      <c r="Y10" s="22">
        <v>21</v>
      </c>
      <c r="Z10" s="22">
        <v>16</v>
      </c>
      <c r="AA10" s="22">
        <v>20</v>
      </c>
      <c r="AB10" s="22">
        <v>16</v>
      </c>
      <c r="AC10" s="22">
        <v>21</v>
      </c>
      <c r="AD10" s="22">
        <v>19</v>
      </c>
      <c r="AE10" s="22">
        <v>23</v>
      </c>
      <c r="AF10" s="22">
        <v>24</v>
      </c>
      <c r="AG10" s="22">
        <f t="shared" si="2"/>
        <v>243</v>
      </c>
      <c r="AH10" s="22">
        <v>28</v>
      </c>
      <c r="AI10" s="22">
        <v>26</v>
      </c>
      <c r="AJ10" s="22">
        <v>24</v>
      </c>
      <c r="AK10" s="22">
        <v>25</v>
      </c>
      <c r="AL10" s="22">
        <v>29</v>
      </c>
      <c r="AM10" s="22">
        <v>25</v>
      </c>
      <c r="AN10" s="22">
        <v>24</v>
      </c>
      <c r="AO10" s="22">
        <v>28</v>
      </c>
      <c r="AP10" s="22">
        <v>27</v>
      </c>
      <c r="AQ10" s="22">
        <v>23</v>
      </c>
      <c r="AR10" s="22">
        <v>29</v>
      </c>
      <c r="AS10" s="22">
        <v>25</v>
      </c>
      <c r="AT10" s="22">
        <f t="shared" si="3"/>
        <v>313</v>
      </c>
      <c r="AU10" s="54">
        <f t="shared" si="4"/>
        <v>1017</v>
      </c>
      <c r="AV10" s="24">
        <v>6</v>
      </c>
    </row>
    <row r="11" spans="2:48" ht="12.75">
      <c r="B11" s="38">
        <v>7</v>
      </c>
      <c r="C11" s="18" t="s">
        <v>201</v>
      </c>
      <c r="D11" s="18" t="s">
        <v>202</v>
      </c>
      <c r="E11" s="19" t="s">
        <v>42</v>
      </c>
      <c r="F11" s="92">
        <v>1994</v>
      </c>
      <c r="G11" s="20">
        <v>23</v>
      </c>
      <c r="H11" s="21">
        <v>38</v>
      </c>
      <c r="I11" s="21">
        <v>48</v>
      </c>
      <c r="J11" s="21">
        <v>17</v>
      </c>
      <c r="K11" s="21">
        <v>24</v>
      </c>
      <c r="L11" s="21">
        <v>28</v>
      </c>
      <c r="M11" s="22">
        <f t="shared" si="0"/>
        <v>178</v>
      </c>
      <c r="N11" s="22">
        <v>41</v>
      </c>
      <c r="O11" s="22">
        <v>29</v>
      </c>
      <c r="P11" s="22">
        <v>34</v>
      </c>
      <c r="Q11" s="22">
        <v>44</v>
      </c>
      <c r="R11" s="22">
        <v>43</v>
      </c>
      <c r="S11" s="22">
        <v>39</v>
      </c>
      <c r="T11" s="22">
        <f t="shared" si="1"/>
        <v>230</v>
      </c>
      <c r="U11" s="22">
        <v>19</v>
      </c>
      <c r="V11" s="22">
        <v>26</v>
      </c>
      <c r="W11" s="22">
        <v>18</v>
      </c>
      <c r="X11" s="22">
        <v>11</v>
      </c>
      <c r="Y11" s="22">
        <v>14</v>
      </c>
      <c r="Z11" s="22">
        <v>17</v>
      </c>
      <c r="AA11" s="22">
        <v>14</v>
      </c>
      <c r="AB11" s="22">
        <v>11</v>
      </c>
      <c r="AC11" s="22">
        <v>23</v>
      </c>
      <c r="AD11" s="22">
        <v>22</v>
      </c>
      <c r="AE11" s="22">
        <v>16</v>
      </c>
      <c r="AF11" s="22">
        <v>12</v>
      </c>
      <c r="AG11" s="22">
        <f t="shared" si="2"/>
        <v>203</v>
      </c>
      <c r="AH11" s="22">
        <v>22</v>
      </c>
      <c r="AI11" s="22">
        <v>24</v>
      </c>
      <c r="AJ11" s="22">
        <v>24</v>
      </c>
      <c r="AK11" s="22">
        <v>28</v>
      </c>
      <c r="AL11" s="22">
        <v>24</v>
      </c>
      <c r="AM11" s="22">
        <v>25</v>
      </c>
      <c r="AN11" s="22">
        <v>25</v>
      </c>
      <c r="AO11" s="22">
        <v>26</v>
      </c>
      <c r="AP11" s="22">
        <v>24</v>
      </c>
      <c r="AQ11" s="22">
        <v>21</v>
      </c>
      <c r="AR11" s="22">
        <v>11</v>
      </c>
      <c r="AS11" s="22">
        <v>23</v>
      </c>
      <c r="AT11" s="22">
        <f t="shared" si="3"/>
        <v>277</v>
      </c>
      <c r="AU11" s="54">
        <f t="shared" si="4"/>
        <v>888</v>
      </c>
      <c r="AV11" s="24">
        <v>7</v>
      </c>
    </row>
    <row r="12" spans="2:48" ht="12.75">
      <c r="B12" s="38">
        <v>8</v>
      </c>
      <c r="C12" s="39" t="s">
        <v>21</v>
      </c>
      <c r="D12" s="39" t="s">
        <v>22</v>
      </c>
      <c r="E12" s="104" t="s">
        <v>85</v>
      </c>
      <c r="F12" s="95">
        <v>1993</v>
      </c>
      <c r="G12" s="40">
        <v>45</v>
      </c>
      <c r="H12" s="41">
        <v>29</v>
      </c>
      <c r="I12" s="41">
        <v>29</v>
      </c>
      <c r="J12" s="41">
        <v>31</v>
      </c>
      <c r="K12" s="41">
        <v>18</v>
      </c>
      <c r="L12" s="41">
        <v>46</v>
      </c>
      <c r="M12" s="22">
        <f t="shared" si="0"/>
        <v>198</v>
      </c>
      <c r="N12" s="42">
        <v>37</v>
      </c>
      <c r="O12" s="42">
        <v>31</v>
      </c>
      <c r="P12" s="42">
        <v>32</v>
      </c>
      <c r="Q12" s="42">
        <v>39</v>
      </c>
      <c r="R12" s="42">
        <v>19</v>
      </c>
      <c r="S12" s="42">
        <v>32</v>
      </c>
      <c r="T12" s="22">
        <f t="shared" si="1"/>
        <v>190</v>
      </c>
      <c r="U12" s="42">
        <v>17</v>
      </c>
      <c r="V12" s="42">
        <v>19</v>
      </c>
      <c r="W12" s="42">
        <v>13</v>
      </c>
      <c r="X12" s="42">
        <v>18</v>
      </c>
      <c r="Y12" s="42">
        <v>13</v>
      </c>
      <c r="Z12" s="42">
        <v>18</v>
      </c>
      <c r="AA12" s="42">
        <v>17</v>
      </c>
      <c r="AB12" s="42">
        <v>10</v>
      </c>
      <c r="AC12" s="42">
        <v>21</v>
      </c>
      <c r="AD12" s="42">
        <v>18</v>
      </c>
      <c r="AE12" s="42">
        <v>18</v>
      </c>
      <c r="AF12" s="42">
        <v>17</v>
      </c>
      <c r="AG12" s="22">
        <f t="shared" si="2"/>
        <v>199</v>
      </c>
      <c r="AH12" s="42">
        <v>25</v>
      </c>
      <c r="AI12" s="42">
        <v>26</v>
      </c>
      <c r="AJ12" s="42">
        <v>24</v>
      </c>
      <c r="AK12" s="42">
        <v>27</v>
      </c>
      <c r="AL12" s="42">
        <v>23</v>
      </c>
      <c r="AM12" s="42">
        <v>20</v>
      </c>
      <c r="AN12" s="42">
        <v>26</v>
      </c>
      <c r="AO12" s="42">
        <v>19</v>
      </c>
      <c r="AP12" s="42">
        <v>23</v>
      </c>
      <c r="AQ12" s="42">
        <v>24</v>
      </c>
      <c r="AR12" s="42">
        <v>20</v>
      </c>
      <c r="AS12" s="42">
        <v>21</v>
      </c>
      <c r="AT12" s="22">
        <f t="shared" si="3"/>
        <v>278</v>
      </c>
      <c r="AU12" s="54">
        <f t="shared" si="4"/>
        <v>865</v>
      </c>
      <c r="AV12" s="43">
        <v>8</v>
      </c>
    </row>
    <row r="13" spans="2:48" ht="13.5" thickBot="1">
      <c r="B13" s="31">
        <v>8</v>
      </c>
      <c r="C13" s="32" t="s">
        <v>50</v>
      </c>
      <c r="D13" s="32" t="s">
        <v>51</v>
      </c>
      <c r="E13" s="33" t="s">
        <v>52</v>
      </c>
      <c r="F13" s="91">
        <v>1994</v>
      </c>
      <c r="G13" s="34"/>
      <c r="H13" s="35"/>
      <c r="I13" s="35"/>
      <c r="J13" s="35"/>
      <c r="K13" s="35"/>
      <c r="L13" s="35"/>
      <c r="M13" s="22">
        <f t="shared" si="0"/>
        <v>0</v>
      </c>
      <c r="N13" s="36">
        <v>0</v>
      </c>
      <c r="O13" s="36"/>
      <c r="P13" s="36"/>
      <c r="Q13" s="36"/>
      <c r="R13" s="36"/>
      <c r="S13" s="36"/>
      <c r="T13" s="22">
        <f t="shared" si="1"/>
        <v>0</v>
      </c>
      <c r="U13" s="36">
        <v>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>
        <v>0</v>
      </c>
      <c r="AG13" s="22">
        <f t="shared" si="2"/>
        <v>0</v>
      </c>
      <c r="AH13" s="36">
        <v>8</v>
      </c>
      <c r="AI13" s="36">
        <v>13</v>
      </c>
      <c r="AJ13" s="36">
        <v>2</v>
      </c>
      <c r="AK13" s="36">
        <v>19</v>
      </c>
      <c r="AL13" s="36">
        <v>11</v>
      </c>
      <c r="AM13" s="36">
        <v>15</v>
      </c>
      <c r="AN13" s="36">
        <v>15</v>
      </c>
      <c r="AO13" s="36">
        <v>20</v>
      </c>
      <c r="AP13" s="36">
        <v>25</v>
      </c>
      <c r="AQ13" s="36">
        <v>13</v>
      </c>
      <c r="AR13" s="36">
        <v>9</v>
      </c>
      <c r="AS13" s="36">
        <v>7</v>
      </c>
      <c r="AT13" s="22">
        <f t="shared" si="3"/>
        <v>157</v>
      </c>
      <c r="AU13" s="54">
        <f t="shared" si="4"/>
        <v>157</v>
      </c>
      <c r="AV13" s="25">
        <v>9</v>
      </c>
    </row>
    <row r="14" spans="1:48" ht="12.75">
      <c r="A14" s="48"/>
      <c r="B14" s="69"/>
      <c r="C14" s="64"/>
      <c r="D14" s="64"/>
      <c r="E14" s="65"/>
      <c r="F14" s="65"/>
      <c r="G14" s="66"/>
      <c r="H14" s="66"/>
      <c r="I14" s="66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/>
      <c r="AV14" s="70"/>
    </row>
    <row r="15" ht="16.5" thickBot="1">
      <c r="B15" s="5" t="s">
        <v>92</v>
      </c>
    </row>
    <row r="16" spans="2:48" ht="40.5" customHeight="1" thickBot="1">
      <c r="B16" s="6" t="s">
        <v>65</v>
      </c>
      <c r="C16" s="7" t="s">
        <v>66</v>
      </c>
      <c r="D16" s="7" t="s">
        <v>67</v>
      </c>
      <c r="E16" s="7" t="s">
        <v>68</v>
      </c>
      <c r="F16" s="8" t="s">
        <v>14</v>
      </c>
      <c r="G16" s="9" t="s">
        <v>69</v>
      </c>
      <c r="H16" s="9" t="s">
        <v>70</v>
      </c>
      <c r="I16" s="9" t="s">
        <v>71</v>
      </c>
      <c r="J16" s="9" t="s">
        <v>72</v>
      </c>
      <c r="K16" s="9" t="s">
        <v>74</v>
      </c>
      <c r="L16" s="9" t="s">
        <v>75</v>
      </c>
      <c r="M16" s="8" t="s">
        <v>106</v>
      </c>
      <c r="N16" s="9" t="s">
        <v>69</v>
      </c>
      <c r="O16" s="9" t="s">
        <v>70</v>
      </c>
      <c r="P16" s="9" t="s">
        <v>71</v>
      </c>
      <c r="Q16" s="9" t="s">
        <v>72</v>
      </c>
      <c r="R16" s="9" t="s">
        <v>74</v>
      </c>
      <c r="S16" s="9" t="s">
        <v>75</v>
      </c>
      <c r="T16" s="8" t="s">
        <v>2</v>
      </c>
      <c r="U16" s="9" t="s">
        <v>69</v>
      </c>
      <c r="V16" s="9" t="s">
        <v>70</v>
      </c>
      <c r="W16" s="9" t="s">
        <v>71</v>
      </c>
      <c r="X16" s="9" t="s">
        <v>72</v>
      </c>
      <c r="Y16" s="9" t="s">
        <v>74</v>
      </c>
      <c r="Z16" s="9" t="s">
        <v>75</v>
      </c>
      <c r="AA16" s="9" t="s">
        <v>96</v>
      </c>
      <c r="AB16" s="9" t="s">
        <v>97</v>
      </c>
      <c r="AC16" s="9" t="s">
        <v>98</v>
      </c>
      <c r="AD16" s="9" t="s">
        <v>99</v>
      </c>
      <c r="AE16" s="9" t="s">
        <v>100</v>
      </c>
      <c r="AF16" s="9" t="s">
        <v>105</v>
      </c>
      <c r="AG16" s="8" t="s">
        <v>11</v>
      </c>
      <c r="AH16" s="9" t="s">
        <v>69</v>
      </c>
      <c r="AI16" s="9" t="s">
        <v>70</v>
      </c>
      <c r="AJ16" s="9" t="s">
        <v>71</v>
      </c>
      <c r="AK16" s="9" t="s">
        <v>72</v>
      </c>
      <c r="AL16" s="9" t="s">
        <v>74</v>
      </c>
      <c r="AM16" s="9" t="s">
        <v>75</v>
      </c>
      <c r="AN16" s="9" t="s">
        <v>96</v>
      </c>
      <c r="AO16" s="9" t="s">
        <v>97</v>
      </c>
      <c r="AP16" s="9" t="s">
        <v>98</v>
      </c>
      <c r="AQ16" s="9" t="s">
        <v>99</v>
      </c>
      <c r="AR16" s="9" t="s">
        <v>100</v>
      </c>
      <c r="AS16" s="9" t="s">
        <v>105</v>
      </c>
      <c r="AT16" s="8" t="s">
        <v>10</v>
      </c>
      <c r="AU16" s="8" t="s">
        <v>13</v>
      </c>
      <c r="AV16" s="45" t="s">
        <v>76</v>
      </c>
    </row>
    <row r="17" spans="2:48" ht="12.75">
      <c r="B17" s="10">
        <v>9</v>
      </c>
      <c r="C17" s="11" t="s">
        <v>215</v>
      </c>
      <c r="D17" s="11" t="s">
        <v>216</v>
      </c>
      <c r="E17" s="12" t="s">
        <v>178</v>
      </c>
      <c r="F17" s="90">
        <v>1993</v>
      </c>
      <c r="G17" s="13">
        <v>43</v>
      </c>
      <c r="H17" s="14">
        <v>47</v>
      </c>
      <c r="I17" s="14">
        <v>55</v>
      </c>
      <c r="J17" s="14">
        <v>52</v>
      </c>
      <c r="K17" s="14">
        <v>48</v>
      </c>
      <c r="L17" s="14">
        <v>53</v>
      </c>
      <c r="M17" s="22">
        <f aca="true" t="shared" si="5" ref="M17:M22">SUM(G17:L17)</f>
        <v>298</v>
      </c>
      <c r="N17" s="15">
        <v>49</v>
      </c>
      <c r="O17" s="15">
        <v>51</v>
      </c>
      <c r="P17" s="15">
        <v>52</v>
      </c>
      <c r="Q17" s="15">
        <v>53</v>
      </c>
      <c r="R17" s="15">
        <v>47</v>
      </c>
      <c r="S17" s="15">
        <v>51</v>
      </c>
      <c r="T17" s="22">
        <f aca="true" t="shared" si="6" ref="T17:T22">SUM(N17:S17)</f>
        <v>303</v>
      </c>
      <c r="U17" s="15">
        <v>24</v>
      </c>
      <c r="V17" s="15">
        <v>21</v>
      </c>
      <c r="W17" s="15">
        <v>20</v>
      </c>
      <c r="X17" s="15">
        <v>25</v>
      </c>
      <c r="Y17" s="15">
        <v>25</v>
      </c>
      <c r="Z17" s="15">
        <v>24</v>
      </c>
      <c r="AA17" s="15">
        <v>27</v>
      </c>
      <c r="AB17" s="15">
        <v>24</v>
      </c>
      <c r="AC17" s="15">
        <v>29</v>
      </c>
      <c r="AD17" s="15">
        <v>24</v>
      </c>
      <c r="AE17" s="15">
        <v>25</v>
      </c>
      <c r="AF17" s="15">
        <v>27</v>
      </c>
      <c r="AG17" s="22">
        <f aca="true" t="shared" si="7" ref="AG17:AG22">SUM(U17:AF17)</f>
        <v>295</v>
      </c>
      <c r="AH17" s="15">
        <v>28</v>
      </c>
      <c r="AI17" s="15">
        <v>28</v>
      </c>
      <c r="AJ17" s="15">
        <v>28</v>
      </c>
      <c r="AK17" s="15">
        <v>27</v>
      </c>
      <c r="AL17" s="15">
        <v>27</v>
      </c>
      <c r="AM17" s="15">
        <v>26</v>
      </c>
      <c r="AN17" s="15">
        <v>24</v>
      </c>
      <c r="AO17" s="15">
        <v>22</v>
      </c>
      <c r="AP17" s="15">
        <v>27</v>
      </c>
      <c r="AQ17" s="15">
        <v>25</v>
      </c>
      <c r="AR17" s="15">
        <v>26</v>
      </c>
      <c r="AS17" s="15">
        <v>27</v>
      </c>
      <c r="AT17" s="22">
        <f aca="true" t="shared" si="8" ref="AT17:AT22">SUM(AH17:AS17)</f>
        <v>315</v>
      </c>
      <c r="AU17" s="54">
        <f aca="true" t="shared" si="9" ref="AU17:AU22">SUM(M17+T17+AG17+AT17)</f>
        <v>1211</v>
      </c>
      <c r="AV17" s="16" t="s">
        <v>101</v>
      </c>
    </row>
    <row r="18" spans="2:48" ht="12.75">
      <c r="B18" s="10">
        <v>9</v>
      </c>
      <c r="C18" s="11" t="s">
        <v>120</v>
      </c>
      <c r="D18" s="11" t="s">
        <v>121</v>
      </c>
      <c r="E18" s="12" t="s">
        <v>15</v>
      </c>
      <c r="F18" s="90">
        <v>1994</v>
      </c>
      <c r="G18" s="13">
        <v>45</v>
      </c>
      <c r="H18" s="14">
        <v>46</v>
      </c>
      <c r="I18" s="14">
        <v>35</v>
      </c>
      <c r="J18" s="14">
        <v>40</v>
      </c>
      <c r="K18" s="14">
        <v>51</v>
      </c>
      <c r="L18" s="14">
        <v>42</v>
      </c>
      <c r="M18" s="22">
        <f t="shared" si="5"/>
        <v>259</v>
      </c>
      <c r="N18" s="15">
        <v>44</v>
      </c>
      <c r="O18" s="15">
        <v>51</v>
      </c>
      <c r="P18" s="15">
        <v>51</v>
      </c>
      <c r="Q18" s="15">
        <v>48</v>
      </c>
      <c r="R18" s="15">
        <v>50</v>
      </c>
      <c r="S18" s="15">
        <v>55</v>
      </c>
      <c r="T18" s="22">
        <f t="shared" si="6"/>
        <v>299</v>
      </c>
      <c r="U18" s="15">
        <v>20</v>
      </c>
      <c r="V18" s="15">
        <v>23</v>
      </c>
      <c r="W18" s="15">
        <v>26</v>
      </c>
      <c r="X18" s="15">
        <v>26</v>
      </c>
      <c r="Y18" s="15">
        <v>22</v>
      </c>
      <c r="Z18" s="15">
        <v>25</v>
      </c>
      <c r="AA18" s="15">
        <v>18</v>
      </c>
      <c r="AB18" s="15">
        <v>22</v>
      </c>
      <c r="AC18" s="15">
        <v>23</v>
      </c>
      <c r="AD18" s="15">
        <v>21</v>
      </c>
      <c r="AE18" s="15">
        <v>23</v>
      </c>
      <c r="AF18" s="15">
        <v>23</v>
      </c>
      <c r="AG18" s="22">
        <f t="shared" si="7"/>
        <v>272</v>
      </c>
      <c r="AH18" s="15">
        <v>17</v>
      </c>
      <c r="AI18" s="15">
        <v>27</v>
      </c>
      <c r="AJ18" s="15">
        <v>27</v>
      </c>
      <c r="AK18" s="15">
        <v>18</v>
      </c>
      <c r="AL18" s="15">
        <v>26</v>
      </c>
      <c r="AM18" s="15">
        <v>29</v>
      </c>
      <c r="AN18" s="15">
        <v>25</v>
      </c>
      <c r="AO18" s="15">
        <v>21</v>
      </c>
      <c r="AP18" s="15">
        <v>23</v>
      </c>
      <c r="AQ18" s="15">
        <v>27</v>
      </c>
      <c r="AR18" s="15">
        <v>27</v>
      </c>
      <c r="AS18" s="15">
        <v>22</v>
      </c>
      <c r="AT18" s="22">
        <f t="shared" si="8"/>
        <v>289</v>
      </c>
      <c r="AU18" s="54">
        <f t="shared" si="9"/>
        <v>1119</v>
      </c>
      <c r="AV18" s="16" t="s">
        <v>102</v>
      </c>
    </row>
    <row r="19" spans="2:48" ht="12.75">
      <c r="B19" s="10">
        <v>9</v>
      </c>
      <c r="C19" s="11" t="s">
        <v>217</v>
      </c>
      <c r="D19" s="11" t="s">
        <v>218</v>
      </c>
      <c r="E19" s="12" t="s">
        <v>178</v>
      </c>
      <c r="F19" s="90">
        <v>1994</v>
      </c>
      <c r="G19" s="13">
        <v>37</v>
      </c>
      <c r="H19" s="14">
        <v>43</v>
      </c>
      <c r="I19" s="14">
        <v>45</v>
      </c>
      <c r="J19" s="14">
        <v>46</v>
      </c>
      <c r="K19" s="14">
        <v>35</v>
      </c>
      <c r="L19" s="14">
        <v>38</v>
      </c>
      <c r="M19" s="22">
        <f t="shared" si="5"/>
        <v>244</v>
      </c>
      <c r="N19" s="15">
        <v>45</v>
      </c>
      <c r="O19" s="15">
        <v>51</v>
      </c>
      <c r="P19" s="15">
        <v>42</v>
      </c>
      <c r="Q19" s="15">
        <v>42</v>
      </c>
      <c r="R19" s="15">
        <v>45</v>
      </c>
      <c r="S19" s="15">
        <v>37</v>
      </c>
      <c r="T19" s="22">
        <f t="shared" si="6"/>
        <v>262</v>
      </c>
      <c r="U19" s="15">
        <v>17</v>
      </c>
      <c r="V19" s="15">
        <v>16</v>
      </c>
      <c r="W19" s="15">
        <v>18</v>
      </c>
      <c r="X19" s="15">
        <v>24</v>
      </c>
      <c r="Y19" s="15">
        <v>20</v>
      </c>
      <c r="Z19" s="15">
        <v>20</v>
      </c>
      <c r="AA19" s="15">
        <v>23</v>
      </c>
      <c r="AB19" s="15">
        <v>25</v>
      </c>
      <c r="AC19" s="15">
        <v>23</v>
      </c>
      <c r="AD19" s="15">
        <v>21</v>
      </c>
      <c r="AE19" s="15">
        <v>22</v>
      </c>
      <c r="AF19" s="15">
        <v>20</v>
      </c>
      <c r="AG19" s="22">
        <f t="shared" si="7"/>
        <v>249</v>
      </c>
      <c r="AH19" s="15">
        <v>22</v>
      </c>
      <c r="AI19" s="15">
        <v>23</v>
      </c>
      <c r="AJ19" s="15">
        <v>24</v>
      </c>
      <c r="AK19" s="15">
        <v>25</v>
      </c>
      <c r="AL19" s="15">
        <v>25</v>
      </c>
      <c r="AM19" s="15">
        <v>26</v>
      </c>
      <c r="AN19" s="15">
        <v>23</v>
      </c>
      <c r="AO19" s="15">
        <v>20</v>
      </c>
      <c r="AP19" s="15">
        <v>21</v>
      </c>
      <c r="AQ19" s="15">
        <v>23</v>
      </c>
      <c r="AR19" s="15">
        <v>26</v>
      </c>
      <c r="AS19" s="15">
        <v>28</v>
      </c>
      <c r="AT19" s="22">
        <f t="shared" si="8"/>
        <v>286</v>
      </c>
      <c r="AU19" s="54">
        <f t="shared" si="9"/>
        <v>1041</v>
      </c>
      <c r="AV19" s="16" t="s">
        <v>103</v>
      </c>
    </row>
    <row r="20" spans="2:48" ht="12.75">
      <c r="B20" s="10">
        <v>10</v>
      </c>
      <c r="C20" s="11" t="s">
        <v>23</v>
      </c>
      <c r="D20" s="11" t="s">
        <v>24</v>
      </c>
      <c r="E20" s="12" t="s">
        <v>178</v>
      </c>
      <c r="F20" s="90">
        <v>1993</v>
      </c>
      <c r="G20" s="13">
        <v>43</v>
      </c>
      <c r="H20" s="14">
        <v>42</v>
      </c>
      <c r="I20" s="14">
        <v>46</v>
      </c>
      <c r="J20" s="14">
        <v>37</v>
      </c>
      <c r="K20" s="14">
        <v>35</v>
      </c>
      <c r="L20" s="14">
        <v>31</v>
      </c>
      <c r="M20" s="22">
        <f t="shared" si="5"/>
        <v>234</v>
      </c>
      <c r="N20" s="15">
        <v>45</v>
      </c>
      <c r="O20" s="15">
        <v>48</v>
      </c>
      <c r="P20" s="15">
        <v>43</v>
      </c>
      <c r="Q20" s="15">
        <v>36</v>
      </c>
      <c r="R20" s="15">
        <v>46</v>
      </c>
      <c r="S20" s="15">
        <v>50</v>
      </c>
      <c r="T20" s="22">
        <f t="shared" si="6"/>
        <v>268</v>
      </c>
      <c r="U20" s="15">
        <v>17</v>
      </c>
      <c r="V20" s="15">
        <v>22</v>
      </c>
      <c r="W20" s="15">
        <v>11</v>
      </c>
      <c r="X20" s="15">
        <v>15</v>
      </c>
      <c r="Y20" s="15">
        <v>10</v>
      </c>
      <c r="Z20" s="15">
        <v>21</v>
      </c>
      <c r="AA20" s="15">
        <v>20</v>
      </c>
      <c r="AB20" s="15">
        <v>27</v>
      </c>
      <c r="AC20" s="15">
        <v>26</v>
      </c>
      <c r="AD20" s="15">
        <v>17</v>
      </c>
      <c r="AE20" s="15">
        <v>24</v>
      </c>
      <c r="AF20" s="15">
        <v>20</v>
      </c>
      <c r="AG20" s="22">
        <f t="shared" si="7"/>
        <v>230</v>
      </c>
      <c r="AH20" s="15">
        <v>22</v>
      </c>
      <c r="AI20" s="15">
        <v>23</v>
      </c>
      <c r="AJ20" s="15">
        <v>27</v>
      </c>
      <c r="AK20" s="15">
        <v>28</v>
      </c>
      <c r="AL20" s="15">
        <v>26</v>
      </c>
      <c r="AM20" s="15">
        <v>22</v>
      </c>
      <c r="AN20" s="15">
        <v>27</v>
      </c>
      <c r="AO20" s="15">
        <v>21</v>
      </c>
      <c r="AP20" s="15">
        <v>27</v>
      </c>
      <c r="AQ20" s="15">
        <v>19</v>
      </c>
      <c r="AR20" s="15">
        <v>24</v>
      </c>
      <c r="AS20" s="15">
        <v>25</v>
      </c>
      <c r="AT20" s="22">
        <f t="shared" si="8"/>
        <v>291</v>
      </c>
      <c r="AU20" s="54">
        <f t="shared" si="9"/>
        <v>1023</v>
      </c>
      <c r="AV20" s="16">
        <v>4</v>
      </c>
    </row>
    <row r="21" spans="2:48" ht="12.75">
      <c r="B21" s="10">
        <v>10</v>
      </c>
      <c r="C21" s="11" t="s">
        <v>223</v>
      </c>
      <c r="D21" s="11" t="s">
        <v>224</v>
      </c>
      <c r="E21" s="12" t="s">
        <v>173</v>
      </c>
      <c r="F21" s="90">
        <v>1994</v>
      </c>
      <c r="G21" s="13">
        <v>3</v>
      </c>
      <c r="H21" s="14">
        <v>34</v>
      </c>
      <c r="I21" s="14">
        <v>20</v>
      </c>
      <c r="J21" s="14">
        <v>30</v>
      </c>
      <c r="K21" s="14">
        <v>18</v>
      </c>
      <c r="L21" s="14">
        <v>9</v>
      </c>
      <c r="M21" s="22">
        <f t="shared" si="5"/>
        <v>114</v>
      </c>
      <c r="N21" s="15">
        <v>8</v>
      </c>
      <c r="O21" s="15">
        <v>23</v>
      </c>
      <c r="P21" s="15">
        <v>28</v>
      </c>
      <c r="Q21" s="15">
        <v>20</v>
      </c>
      <c r="R21" s="15">
        <v>12</v>
      </c>
      <c r="S21" s="15">
        <v>20</v>
      </c>
      <c r="T21" s="22">
        <f t="shared" si="6"/>
        <v>111</v>
      </c>
      <c r="U21" s="15">
        <v>0</v>
      </c>
      <c r="V21" s="15">
        <v>11</v>
      </c>
      <c r="W21" s="15">
        <v>12</v>
      </c>
      <c r="X21" s="15">
        <v>12</v>
      </c>
      <c r="Y21" s="15">
        <v>23</v>
      </c>
      <c r="Z21" s="15">
        <v>20</v>
      </c>
      <c r="AA21" s="15">
        <v>16</v>
      </c>
      <c r="AB21" s="15">
        <v>10</v>
      </c>
      <c r="AC21" s="15">
        <v>12</v>
      </c>
      <c r="AD21" s="15">
        <v>8</v>
      </c>
      <c r="AE21" s="15">
        <v>19</v>
      </c>
      <c r="AF21" s="15">
        <v>9</v>
      </c>
      <c r="AG21" s="22">
        <f t="shared" si="7"/>
        <v>152</v>
      </c>
      <c r="AH21" s="15">
        <v>20</v>
      </c>
      <c r="AI21" s="15">
        <v>23</v>
      </c>
      <c r="AJ21" s="15">
        <v>24</v>
      </c>
      <c r="AK21" s="15">
        <v>18</v>
      </c>
      <c r="AL21" s="15">
        <v>26</v>
      </c>
      <c r="AM21" s="15">
        <v>27</v>
      </c>
      <c r="AN21" s="15">
        <v>20</v>
      </c>
      <c r="AO21" s="15">
        <v>21</v>
      </c>
      <c r="AP21" s="15">
        <v>11</v>
      </c>
      <c r="AQ21" s="15">
        <v>26</v>
      </c>
      <c r="AR21" s="15">
        <v>20</v>
      </c>
      <c r="AS21" s="15">
        <v>15</v>
      </c>
      <c r="AT21" s="22">
        <f t="shared" si="8"/>
        <v>251</v>
      </c>
      <c r="AU21" s="54">
        <f t="shared" si="9"/>
        <v>628</v>
      </c>
      <c r="AV21" s="16">
        <v>5</v>
      </c>
    </row>
    <row r="22" spans="2:48" ht="13.5" thickBot="1">
      <c r="B22" s="10">
        <v>10</v>
      </c>
      <c r="C22" s="11" t="s">
        <v>7</v>
      </c>
      <c r="D22" s="11" t="s">
        <v>8</v>
      </c>
      <c r="E22" s="12" t="s">
        <v>15</v>
      </c>
      <c r="F22" s="90">
        <v>1994</v>
      </c>
      <c r="G22" s="13">
        <v>0</v>
      </c>
      <c r="H22" s="14">
        <v>7</v>
      </c>
      <c r="I22" s="14">
        <v>0</v>
      </c>
      <c r="J22" s="14">
        <v>2</v>
      </c>
      <c r="K22" s="14">
        <v>2</v>
      </c>
      <c r="L22" s="14">
        <v>1</v>
      </c>
      <c r="M22" s="22">
        <f t="shared" si="5"/>
        <v>12</v>
      </c>
      <c r="N22" s="15">
        <v>11</v>
      </c>
      <c r="O22" s="15">
        <v>4</v>
      </c>
      <c r="P22" s="15">
        <v>10</v>
      </c>
      <c r="Q22" s="15">
        <v>17</v>
      </c>
      <c r="R22" s="15">
        <v>13</v>
      </c>
      <c r="S22" s="15">
        <v>25</v>
      </c>
      <c r="T22" s="22">
        <f t="shared" si="6"/>
        <v>80</v>
      </c>
      <c r="U22" s="15">
        <v>0</v>
      </c>
      <c r="V22" s="15">
        <v>0</v>
      </c>
      <c r="W22" s="15">
        <v>5</v>
      </c>
      <c r="X22" s="15">
        <v>6</v>
      </c>
      <c r="Y22" s="15">
        <v>4</v>
      </c>
      <c r="Z22" s="15">
        <v>3</v>
      </c>
      <c r="AA22" s="15">
        <v>5</v>
      </c>
      <c r="AB22" s="15">
        <v>6</v>
      </c>
      <c r="AC22" s="15">
        <v>3</v>
      </c>
      <c r="AD22" s="15">
        <v>16</v>
      </c>
      <c r="AE22" s="15">
        <v>0</v>
      </c>
      <c r="AF22" s="15">
        <v>9</v>
      </c>
      <c r="AG22" s="22">
        <f t="shared" si="7"/>
        <v>57</v>
      </c>
      <c r="AH22" s="15">
        <v>7</v>
      </c>
      <c r="AI22" s="15">
        <v>19</v>
      </c>
      <c r="AJ22" s="15">
        <v>8</v>
      </c>
      <c r="AK22" s="15">
        <v>7</v>
      </c>
      <c r="AL22" s="15">
        <v>11</v>
      </c>
      <c r="AM22" s="15">
        <v>5</v>
      </c>
      <c r="AN22" s="15">
        <v>20</v>
      </c>
      <c r="AO22" s="15">
        <v>10</v>
      </c>
      <c r="AP22" s="15">
        <v>16</v>
      </c>
      <c r="AQ22" s="15">
        <v>22</v>
      </c>
      <c r="AR22" s="15">
        <v>14</v>
      </c>
      <c r="AS22" s="15">
        <v>7</v>
      </c>
      <c r="AT22" s="22">
        <f t="shared" si="8"/>
        <v>146</v>
      </c>
      <c r="AU22" s="54">
        <f t="shared" si="9"/>
        <v>295</v>
      </c>
      <c r="AV22" s="16">
        <v>6</v>
      </c>
    </row>
    <row r="23" spans="2:48" ht="12.75">
      <c r="B23" s="69"/>
      <c r="C23" s="64"/>
      <c r="D23" s="64"/>
      <c r="E23" s="65"/>
      <c r="F23" s="65"/>
      <c r="G23" s="66"/>
      <c r="H23" s="66"/>
      <c r="I23" s="66"/>
      <c r="J23" s="66"/>
      <c r="K23" s="66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/>
      <c r="AV23" s="70"/>
    </row>
    <row r="24" spans="2:48" ht="9" customHeight="1">
      <c r="B24" s="30"/>
      <c r="C24" s="27"/>
      <c r="D24" s="27"/>
      <c r="E24" s="28"/>
      <c r="F24" s="28"/>
      <c r="G24" s="26"/>
      <c r="H24" s="26"/>
      <c r="I24" s="26"/>
      <c r="J24" s="26"/>
      <c r="K24" s="26"/>
      <c r="L24" s="26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49"/>
      <c r="AV24" s="37"/>
    </row>
    <row r="26" spans="2:48" ht="12.75">
      <c r="B26" s="30"/>
      <c r="C26" s="27"/>
      <c r="D26" s="27"/>
      <c r="E26" s="28"/>
      <c r="F26" s="28"/>
      <c r="G26" s="26"/>
      <c r="H26" s="26"/>
      <c r="I26" s="26"/>
      <c r="J26" s="26"/>
      <c r="K26" s="26"/>
      <c r="L26" s="26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49"/>
      <c r="AV26" s="37"/>
    </row>
    <row r="27" ht="12.75">
      <c r="B27" t="s">
        <v>208</v>
      </c>
    </row>
    <row r="28" spans="2:4" ht="12.75">
      <c r="B28" t="s">
        <v>78</v>
      </c>
      <c r="D28" t="s">
        <v>39</v>
      </c>
    </row>
    <row r="29" ht="12.75">
      <c r="D29" s="50" t="s">
        <v>91</v>
      </c>
    </row>
  </sheetData>
  <sheetProtection/>
  <printOptions/>
  <pageMargins left="0.2992125984251969" right="0.2992125984251969" top="0.2519685039370079" bottom="0.2086614173228347" header="0.2283464566929134" footer="0.16929133858267717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85"/>
  <sheetViews>
    <sheetView zoomScale="125" zoomScaleNormal="125" zoomScalePageLayoutView="0" workbookViewId="0" topLeftCell="A2">
      <selection activeCell="AW64" sqref="AW64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14.00390625" style="0" customWidth="1"/>
    <col min="4" max="4" width="12.140625" style="0" customWidth="1"/>
    <col min="5" max="5" width="19.28125" style="0" customWidth="1"/>
    <col min="6" max="6" width="6.421875" style="0" customWidth="1"/>
    <col min="7" max="18" width="6.140625" style="0" hidden="1" customWidth="1"/>
    <col min="19" max="19" width="6.421875" style="0" customWidth="1"/>
    <col min="20" max="31" width="6.140625" style="0" hidden="1" customWidth="1"/>
    <col min="32" max="32" width="6.140625" style="0" customWidth="1"/>
    <col min="33" max="44" width="6.140625" style="0" hidden="1" customWidth="1"/>
    <col min="45" max="45" width="6.140625" style="0" customWidth="1"/>
    <col min="46" max="46" width="7.421875" style="0" customWidth="1"/>
    <col min="47" max="47" width="5.421875" style="0" customWidth="1"/>
    <col min="48" max="16384" width="11.421875" style="0" customWidth="1"/>
  </cols>
  <sheetData>
    <row r="1" spans="2:46" ht="18.75" customHeight="1">
      <c r="B1" s="1" t="s">
        <v>205</v>
      </c>
      <c r="C1" s="1"/>
      <c r="D1" s="1"/>
      <c r="E1" s="2"/>
      <c r="F1" s="2"/>
      <c r="W1" s="3"/>
      <c r="X1" s="3"/>
      <c r="Y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3"/>
    </row>
    <row r="2" ht="16.5" thickBot="1">
      <c r="B2" s="5" t="s">
        <v>109</v>
      </c>
    </row>
    <row r="3" spans="2:47" ht="39.75" customHeight="1" thickBot="1">
      <c r="B3" s="6" t="s">
        <v>65</v>
      </c>
      <c r="C3" s="7" t="s">
        <v>66</v>
      </c>
      <c r="D3" s="7" t="s">
        <v>67</v>
      </c>
      <c r="E3" s="7" t="s">
        <v>68</v>
      </c>
      <c r="F3" s="8" t="s">
        <v>14</v>
      </c>
      <c r="G3" s="9" t="s">
        <v>69</v>
      </c>
      <c r="H3" s="9" t="s">
        <v>70</v>
      </c>
      <c r="I3" s="9" t="s">
        <v>71</v>
      </c>
      <c r="J3" s="9" t="s">
        <v>72</v>
      </c>
      <c r="K3" s="9" t="s">
        <v>74</v>
      </c>
      <c r="L3" s="9" t="s">
        <v>75</v>
      </c>
      <c r="M3" s="9" t="s">
        <v>96</v>
      </c>
      <c r="N3" s="9" t="s">
        <v>97</v>
      </c>
      <c r="O3" s="9" t="s">
        <v>98</v>
      </c>
      <c r="P3" s="9" t="s">
        <v>99</v>
      </c>
      <c r="Q3" s="9" t="s">
        <v>100</v>
      </c>
      <c r="R3" s="9" t="s">
        <v>105</v>
      </c>
      <c r="S3" s="8" t="s">
        <v>110</v>
      </c>
      <c r="T3" s="9" t="s">
        <v>69</v>
      </c>
      <c r="U3" s="9" t="s">
        <v>70</v>
      </c>
      <c r="V3" s="9" t="s">
        <v>71</v>
      </c>
      <c r="W3" s="9" t="s">
        <v>72</v>
      </c>
      <c r="X3" s="9" t="s">
        <v>74</v>
      </c>
      <c r="Y3" s="9" t="s">
        <v>75</v>
      </c>
      <c r="Z3" s="9" t="s">
        <v>96</v>
      </c>
      <c r="AA3" s="9" t="s">
        <v>97</v>
      </c>
      <c r="AB3" s="9" t="s">
        <v>98</v>
      </c>
      <c r="AC3" s="9" t="s">
        <v>99</v>
      </c>
      <c r="AD3" s="9" t="s">
        <v>100</v>
      </c>
      <c r="AE3" s="9" t="s">
        <v>105</v>
      </c>
      <c r="AF3" s="8" t="s">
        <v>61</v>
      </c>
      <c r="AG3" s="9" t="s">
        <v>69</v>
      </c>
      <c r="AH3" s="9" t="s">
        <v>70</v>
      </c>
      <c r="AI3" s="9" t="s">
        <v>71</v>
      </c>
      <c r="AJ3" s="9" t="s">
        <v>72</v>
      </c>
      <c r="AK3" s="9" t="s">
        <v>74</v>
      </c>
      <c r="AL3" s="9" t="s">
        <v>75</v>
      </c>
      <c r="AM3" s="9" t="s">
        <v>96</v>
      </c>
      <c r="AN3" s="9" t="s">
        <v>97</v>
      </c>
      <c r="AO3" s="9" t="s">
        <v>98</v>
      </c>
      <c r="AP3" s="9" t="s">
        <v>99</v>
      </c>
      <c r="AQ3" s="9" t="s">
        <v>100</v>
      </c>
      <c r="AR3" s="9" t="s">
        <v>105</v>
      </c>
      <c r="AS3" s="8" t="s">
        <v>60</v>
      </c>
      <c r="AT3" s="8" t="s">
        <v>62</v>
      </c>
      <c r="AU3" s="45" t="s">
        <v>76</v>
      </c>
    </row>
    <row r="4" spans="2:47" ht="12.75">
      <c r="B4" s="88">
        <v>13</v>
      </c>
      <c r="C4" s="11" t="s">
        <v>184</v>
      </c>
      <c r="D4" s="11" t="s">
        <v>185</v>
      </c>
      <c r="E4" s="12" t="s">
        <v>89</v>
      </c>
      <c r="F4" s="94">
        <v>1996</v>
      </c>
      <c r="G4" s="79">
        <v>27</v>
      </c>
      <c r="H4" s="80">
        <v>25</v>
      </c>
      <c r="I4" s="80">
        <v>24</v>
      </c>
      <c r="J4" s="80">
        <v>27</v>
      </c>
      <c r="K4" s="80">
        <v>27</v>
      </c>
      <c r="L4" s="80">
        <v>27</v>
      </c>
      <c r="M4" s="79">
        <v>24</v>
      </c>
      <c r="N4" s="80">
        <v>27</v>
      </c>
      <c r="O4" s="80">
        <v>24</v>
      </c>
      <c r="P4" s="80">
        <v>26</v>
      </c>
      <c r="Q4" s="80">
        <v>28</v>
      </c>
      <c r="R4" s="80">
        <v>26</v>
      </c>
      <c r="S4" s="15">
        <f aca="true" t="shared" si="0" ref="S4:S14">SUM(G4:R4)</f>
        <v>312</v>
      </c>
      <c r="T4" s="81">
        <v>20</v>
      </c>
      <c r="U4" s="81">
        <v>24</v>
      </c>
      <c r="V4" s="81">
        <v>17</v>
      </c>
      <c r="W4" s="81">
        <v>22</v>
      </c>
      <c r="X4" s="81">
        <v>16</v>
      </c>
      <c r="Y4" s="81">
        <v>24</v>
      </c>
      <c r="Z4" s="81">
        <v>26</v>
      </c>
      <c r="AA4" s="81">
        <v>25</v>
      </c>
      <c r="AB4" s="81">
        <v>17</v>
      </c>
      <c r="AC4" s="81">
        <v>23</v>
      </c>
      <c r="AD4" s="81">
        <v>26</v>
      </c>
      <c r="AE4" s="81">
        <v>21</v>
      </c>
      <c r="AF4" s="15">
        <f aca="true" t="shared" si="1" ref="AF4:AF14">SUM(T4:AE4)</f>
        <v>261</v>
      </c>
      <c r="AG4" s="81">
        <v>23</v>
      </c>
      <c r="AH4" s="81">
        <v>22</v>
      </c>
      <c r="AI4" s="81">
        <v>27</v>
      </c>
      <c r="AJ4" s="81">
        <v>23</v>
      </c>
      <c r="AK4" s="81">
        <v>23</v>
      </c>
      <c r="AL4" s="81">
        <v>17</v>
      </c>
      <c r="AM4" s="81">
        <v>21</v>
      </c>
      <c r="AN4" s="81">
        <v>22</v>
      </c>
      <c r="AO4" s="81">
        <v>23</v>
      </c>
      <c r="AP4" s="81">
        <v>26</v>
      </c>
      <c r="AQ4" s="81">
        <v>27</v>
      </c>
      <c r="AR4" s="81">
        <v>24</v>
      </c>
      <c r="AS4" s="15">
        <f aca="true" t="shared" si="2" ref="AS4:AS14">SUM(AG4:AR4)</f>
        <v>278</v>
      </c>
      <c r="AT4" s="55">
        <f aca="true" t="shared" si="3" ref="AT4:AT14">SUM(S4+AF4+AS4)</f>
        <v>851</v>
      </c>
      <c r="AU4" s="82" t="s">
        <v>104</v>
      </c>
    </row>
    <row r="5" spans="2:47" ht="12.75">
      <c r="B5" s="38">
        <v>12</v>
      </c>
      <c r="C5" s="18" t="s">
        <v>82</v>
      </c>
      <c r="D5" s="18" t="s">
        <v>220</v>
      </c>
      <c r="E5" s="19" t="s">
        <v>178</v>
      </c>
      <c r="F5" s="19">
        <v>1996</v>
      </c>
      <c r="G5" s="40">
        <v>27</v>
      </c>
      <c r="H5" s="41">
        <v>26</v>
      </c>
      <c r="I5" s="41">
        <v>21</v>
      </c>
      <c r="J5" s="41">
        <v>28</v>
      </c>
      <c r="K5" s="41">
        <v>28</v>
      </c>
      <c r="L5" s="41">
        <v>24</v>
      </c>
      <c r="M5" s="40">
        <v>26</v>
      </c>
      <c r="N5" s="41">
        <v>25</v>
      </c>
      <c r="O5" s="41">
        <v>25</v>
      </c>
      <c r="P5" s="41">
        <v>27</v>
      </c>
      <c r="Q5" s="41">
        <v>26</v>
      </c>
      <c r="R5" s="41">
        <v>28</v>
      </c>
      <c r="S5" s="15">
        <f t="shared" si="0"/>
        <v>311</v>
      </c>
      <c r="T5" s="42">
        <v>24</v>
      </c>
      <c r="U5" s="42">
        <v>20</v>
      </c>
      <c r="V5" s="42">
        <v>25</v>
      </c>
      <c r="W5" s="42">
        <v>27</v>
      </c>
      <c r="X5" s="42">
        <v>22</v>
      </c>
      <c r="Y5" s="42">
        <v>24</v>
      </c>
      <c r="Z5" s="42">
        <v>22</v>
      </c>
      <c r="AA5" s="42">
        <v>20</v>
      </c>
      <c r="AB5" s="42">
        <v>24</v>
      </c>
      <c r="AC5" s="42">
        <v>17</v>
      </c>
      <c r="AD5" s="42">
        <v>21</v>
      </c>
      <c r="AE5" s="42">
        <v>22</v>
      </c>
      <c r="AF5" s="15">
        <f t="shared" si="1"/>
        <v>268</v>
      </c>
      <c r="AG5" s="42">
        <v>19</v>
      </c>
      <c r="AH5" s="42">
        <v>21</v>
      </c>
      <c r="AI5" s="42">
        <v>23</v>
      </c>
      <c r="AJ5" s="42">
        <v>25</v>
      </c>
      <c r="AK5" s="42">
        <v>24</v>
      </c>
      <c r="AL5" s="42">
        <v>23</v>
      </c>
      <c r="AM5" s="42">
        <v>19</v>
      </c>
      <c r="AN5" s="42">
        <v>25</v>
      </c>
      <c r="AO5" s="42">
        <v>22</v>
      </c>
      <c r="AP5" s="42">
        <v>18</v>
      </c>
      <c r="AQ5" s="42">
        <v>22</v>
      </c>
      <c r="AR5" s="42">
        <v>23</v>
      </c>
      <c r="AS5" s="15">
        <f t="shared" si="2"/>
        <v>264</v>
      </c>
      <c r="AT5" s="55">
        <f t="shared" si="3"/>
        <v>843</v>
      </c>
      <c r="AU5" s="43" t="s">
        <v>102</v>
      </c>
    </row>
    <row r="6" spans="2:47" ht="12.75">
      <c r="B6" s="38">
        <v>11</v>
      </c>
      <c r="C6" s="18" t="s">
        <v>25</v>
      </c>
      <c r="D6" s="18" t="s">
        <v>219</v>
      </c>
      <c r="E6" s="12" t="s">
        <v>178</v>
      </c>
      <c r="F6" s="19">
        <v>1996</v>
      </c>
      <c r="G6" s="40">
        <v>27</v>
      </c>
      <c r="H6" s="41">
        <v>27</v>
      </c>
      <c r="I6" s="41">
        <v>23</v>
      </c>
      <c r="J6" s="41">
        <v>26</v>
      </c>
      <c r="K6" s="41">
        <v>25</v>
      </c>
      <c r="L6" s="41">
        <v>27</v>
      </c>
      <c r="M6" s="40">
        <v>25</v>
      </c>
      <c r="N6" s="41">
        <v>23</v>
      </c>
      <c r="O6" s="41">
        <v>27</v>
      </c>
      <c r="P6" s="41">
        <v>24</v>
      </c>
      <c r="Q6" s="41">
        <v>20</v>
      </c>
      <c r="R6" s="41">
        <v>23</v>
      </c>
      <c r="S6" s="15">
        <f t="shared" si="0"/>
        <v>297</v>
      </c>
      <c r="T6" s="42">
        <v>15</v>
      </c>
      <c r="U6" s="42">
        <v>22</v>
      </c>
      <c r="V6" s="42">
        <v>11</v>
      </c>
      <c r="W6" s="42">
        <v>21</v>
      </c>
      <c r="X6" s="42">
        <v>19</v>
      </c>
      <c r="Y6" s="42">
        <v>15</v>
      </c>
      <c r="Z6" s="42">
        <v>19</v>
      </c>
      <c r="AA6" s="42">
        <v>23</v>
      </c>
      <c r="AB6" s="42">
        <v>21</v>
      </c>
      <c r="AC6" s="42">
        <v>21</v>
      </c>
      <c r="AD6" s="42">
        <v>24</v>
      </c>
      <c r="AE6" s="42">
        <v>24</v>
      </c>
      <c r="AF6" s="15">
        <f t="shared" si="1"/>
        <v>235</v>
      </c>
      <c r="AG6" s="42">
        <v>22</v>
      </c>
      <c r="AH6" s="42">
        <v>18</v>
      </c>
      <c r="AI6" s="42">
        <v>26</v>
      </c>
      <c r="AJ6" s="42">
        <v>27</v>
      </c>
      <c r="AK6" s="42">
        <v>23</v>
      </c>
      <c r="AL6" s="42">
        <v>21</v>
      </c>
      <c r="AM6" s="42">
        <v>26</v>
      </c>
      <c r="AN6" s="42">
        <v>23</v>
      </c>
      <c r="AO6" s="42">
        <v>17</v>
      </c>
      <c r="AP6" s="42">
        <v>24</v>
      </c>
      <c r="AQ6" s="42">
        <v>21</v>
      </c>
      <c r="AR6" s="42">
        <v>20</v>
      </c>
      <c r="AS6" s="15">
        <f t="shared" si="2"/>
        <v>268</v>
      </c>
      <c r="AT6" s="55">
        <f t="shared" si="3"/>
        <v>800</v>
      </c>
      <c r="AU6" s="43" t="s">
        <v>103</v>
      </c>
    </row>
    <row r="7" spans="2:47" ht="12.75">
      <c r="B7" s="38">
        <v>12</v>
      </c>
      <c r="C7" s="39" t="s">
        <v>124</v>
      </c>
      <c r="D7" s="39" t="s">
        <v>125</v>
      </c>
      <c r="E7" s="12" t="s">
        <v>89</v>
      </c>
      <c r="F7" s="19">
        <v>1995</v>
      </c>
      <c r="G7" s="40">
        <v>26</v>
      </c>
      <c r="H7" s="41">
        <v>21</v>
      </c>
      <c r="I7" s="41">
        <v>27</v>
      </c>
      <c r="J7" s="41">
        <v>22</v>
      </c>
      <c r="K7" s="41">
        <v>28</v>
      </c>
      <c r="L7" s="41">
        <v>26</v>
      </c>
      <c r="M7" s="40">
        <v>13</v>
      </c>
      <c r="N7" s="41">
        <v>23</v>
      </c>
      <c r="O7" s="41">
        <v>24</v>
      </c>
      <c r="P7" s="41">
        <v>28</v>
      </c>
      <c r="Q7" s="41">
        <v>26</v>
      </c>
      <c r="R7" s="41">
        <v>19</v>
      </c>
      <c r="S7" s="15">
        <f t="shared" si="0"/>
        <v>283</v>
      </c>
      <c r="T7" s="42">
        <v>10</v>
      </c>
      <c r="U7" s="42">
        <v>23</v>
      </c>
      <c r="V7" s="42">
        <v>23</v>
      </c>
      <c r="W7" s="42">
        <v>23</v>
      </c>
      <c r="X7" s="42">
        <v>20</v>
      </c>
      <c r="Y7" s="42">
        <v>18</v>
      </c>
      <c r="Z7" s="42">
        <v>20</v>
      </c>
      <c r="AA7" s="42">
        <v>22</v>
      </c>
      <c r="AB7" s="42">
        <v>21</v>
      </c>
      <c r="AC7" s="42">
        <v>24</v>
      </c>
      <c r="AD7" s="42">
        <v>23</v>
      </c>
      <c r="AE7" s="42">
        <v>21</v>
      </c>
      <c r="AF7" s="15">
        <f t="shared" si="1"/>
        <v>248</v>
      </c>
      <c r="AG7" s="42">
        <v>17</v>
      </c>
      <c r="AH7" s="42">
        <v>23</v>
      </c>
      <c r="AI7" s="42">
        <v>15</v>
      </c>
      <c r="AJ7" s="42">
        <v>20</v>
      </c>
      <c r="AK7" s="42">
        <v>23</v>
      </c>
      <c r="AL7" s="42">
        <v>21</v>
      </c>
      <c r="AM7" s="42">
        <v>19</v>
      </c>
      <c r="AN7" s="42">
        <v>25</v>
      </c>
      <c r="AO7" s="42">
        <v>24</v>
      </c>
      <c r="AP7" s="42">
        <v>16</v>
      </c>
      <c r="AQ7" s="42">
        <v>23</v>
      </c>
      <c r="AR7" s="42">
        <v>22</v>
      </c>
      <c r="AS7" s="15">
        <f t="shared" si="2"/>
        <v>248</v>
      </c>
      <c r="AT7" s="55">
        <f t="shared" si="3"/>
        <v>779</v>
      </c>
      <c r="AU7" s="43">
        <v>4</v>
      </c>
    </row>
    <row r="8" spans="2:47" ht="12.75">
      <c r="B8" s="38">
        <v>13</v>
      </c>
      <c r="C8" s="39" t="s">
        <v>191</v>
      </c>
      <c r="D8" s="39" t="s">
        <v>192</v>
      </c>
      <c r="E8" s="19" t="s">
        <v>190</v>
      </c>
      <c r="F8" s="95">
        <v>1995</v>
      </c>
      <c r="G8" s="40">
        <v>26</v>
      </c>
      <c r="H8" s="41">
        <v>27</v>
      </c>
      <c r="I8" s="41">
        <v>24</v>
      </c>
      <c r="J8" s="41">
        <v>26</v>
      </c>
      <c r="K8" s="41">
        <v>25</v>
      </c>
      <c r="L8" s="41">
        <v>23</v>
      </c>
      <c r="M8" s="40">
        <v>28</v>
      </c>
      <c r="N8" s="41">
        <v>26</v>
      </c>
      <c r="O8" s="41">
        <v>25</v>
      </c>
      <c r="P8" s="41">
        <v>25</v>
      </c>
      <c r="Q8" s="41">
        <v>26</v>
      </c>
      <c r="R8" s="41">
        <v>20</v>
      </c>
      <c r="S8" s="15">
        <f t="shared" si="0"/>
        <v>301</v>
      </c>
      <c r="T8" s="42">
        <v>16</v>
      </c>
      <c r="U8" s="42">
        <v>21</v>
      </c>
      <c r="V8" s="42">
        <v>17</v>
      </c>
      <c r="W8" s="42">
        <v>17</v>
      </c>
      <c r="X8" s="42">
        <v>25</v>
      </c>
      <c r="Y8" s="42">
        <v>22</v>
      </c>
      <c r="Z8" s="42">
        <v>19</v>
      </c>
      <c r="AA8" s="42">
        <v>24</v>
      </c>
      <c r="AB8" s="42">
        <v>17</v>
      </c>
      <c r="AC8" s="42">
        <v>23</v>
      </c>
      <c r="AD8" s="42">
        <v>18</v>
      </c>
      <c r="AE8" s="42">
        <v>18</v>
      </c>
      <c r="AF8" s="15">
        <f t="shared" si="1"/>
        <v>237</v>
      </c>
      <c r="AG8" s="42">
        <v>14</v>
      </c>
      <c r="AH8" s="42">
        <v>24</v>
      </c>
      <c r="AI8" s="42">
        <v>12</v>
      </c>
      <c r="AJ8" s="42">
        <v>22</v>
      </c>
      <c r="AK8" s="42">
        <v>18</v>
      </c>
      <c r="AL8" s="42">
        <v>21</v>
      </c>
      <c r="AM8" s="42">
        <v>20</v>
      </c>
      <c r="AN8" s="42">
        <v>20</v>
      </c>
      <c r="AO8" s="42">
        <v>14</v>
      </c>
      <c r="AP8" s="42">
        <v>19</v>
      </c>
      <c r="AQ8" s="42">
        <v>19</v>
      </c>
      <c r="AR8" s="42">
        <v>23</v>
      </c>
      <c r="AS8" s="15">
        <f t="shared" si="2"/>
        <v>226</v>
      </c>
      <c r="AT8" s="55">
        <f t="shared" si="3"/>
        <v>764</v>
      </c>
      <c r="AU8" s="43">
        <v>5</v>
      </c>
    </row>
    <row r="9" spans="2:48" ht="12.75">
      <c r="B9" s="38">
        <v>14</v>
      </c>
      <c r="C9" s="39" t="s">
        <v>221</v>
      </c>
      <c r="D9" s="39" t="s">
        <v>222</v>
      </c>
      <c r="E9" s="19" t="s">
        <v>178</v>
      </c>
      <c r="F9" s="95">
        <v>1995</v>
      </c>
      <c r="G9" s="40">
        <v>23</v>
      </c>
      <c r="H9" s="41">
        <v>22</v>
      </c>
      <c r="I9" s="41">
        <v>25</v>
      </c>
      <c r="J9" s="41">
        <v>24</v>
      </c>
      <c r="K9" s="41">
        <v>20</v>
      </c>
      <c r="L9" s="41">
        <v>19</v>
      </c>
      <c r="M9" s="40">
        <v>23</v>
      </c>
      <c r="N9" s="41">
        <v>25</v>
      </c>
      <c r="O9" s="41">
        <v>25</v>
      </c>
      <c r="P9" s="41">
        <v>23</v>
      </c>
      <c r="Q9" s="41">
        <v>20</v>
      </c>
      <c r="R9" s="41">
        <v>25</v>
      </c>
      <c r="S9" s="15">
        <f t="shared" si="0"/>
        <v>274</v>
      </c>
      <c r="T9" s="22">
        <v>20</v>
      </c>
      <c r="U9" s="22">
        <v>22</v>
      </c>
      <c r="V9" s="22">
        <v>12</v>
      </c>
      <c r="W9" s="22">
        <v>20</v>
      </c>
      <c r="X9" s="22">
        <v>15</v>
      </c>
      <c r="Y9" s="22">
        <v>19</v>
      </c>
      <c r="Z9" s="22">
        <v>22</v>
      </c>
      <c r="AA9" s="22">
        <v>20</v>
      </c>
      <c r="AB9" s="22">
        <v>20</v>
      </c>
      <c r="AC9" s="22">
        <v>25</v>
      </c>
      <c r="AD9" s="22">
        <v>19</v>
      </c>
      <c r="AE9" s="22">
        <v>23</v>
      </c>
      <c r="AF9" s="15">
        <f t="shared" si="1"/>
        <v>237</v>
      </c>
      <c r="AG9" s="22">
        <v>26</v>
      </c>
      <c r="AH9" s="22">
        <v>18</v>
      </c>
      <c r="AI9" s="22">
        <v>17</v>
      </c>
      <c r="AJ9" s="22">
        <v>22</v>
      </c>
      <c r="AK9" s="22">
        <v>14</v>
      </c>
      <c r="AL9" s="22">
        <v>19</v>
      </c>
      <c r="AM9" s="22">
        <v>13</v>
      </c>
      <c r="AN9" s="22">
        <v>17</v>
      </c>
      <c r="AO9" s="22">
        <v>17</v>
      </c>
      <c r="AP9" s="22">
        <v>22</v>
      </c>
      <c r="AQ9" s="22">
        <v>21</v>
      </c>
      <c r="AR9" s="22">
        <v>16</v>
      </c>
      <c r="AS9" s="15">
        <f t="shared" si="2"/>
        <v>222</v>
      </c>
      <c r="AT9" s="55">
        <f t="shared" si="3"/>
        <v>733</v>
      </c>
      <c r="AU9" s="105">
        <v>6</v>
      </c>
      <c r="AV9" s="107"/>
    </row>
    <row r="10" spans="2:48" ht="12.75">
      <c r="B10" s="38">
        <v>11</v>
      </c>
      <c r="C10" s="39" t="s">
        <v>123</v>
      </c>
      <c r="D10" s="39" t="s">
        <v>121</v>
      </c>
      <c r="E10" s="19" t="s">
        <v>89</v>
      </c>
      <c r="F10" s="95">
        <v>1996</v>
      </c>
      <c r="G10" s="40">
        <v>23</v>
      </c>
      <c r="H10" s="41">
        <v>22</v>
      </c>
      <c r="I10" s="41">
        <v>27</v>
      </c>
      <c r="J10" s="41">
        <v>25</v>
      </c>
      <c r="K10" s="41">
        <v>20</v>
      </c>
      <c r="L10" s="41">
        <v>24</v>
      </c>
      <c r="M10" s="40">
        <v>22</v>
      </c>
      <c r="N10" s="41">
        <v>23</v>
      </c>
      <c r="O10" s="41">
        <v>25</v>
      </c>
      <c r="P10" s="41">
        <v>25</v>
      </c>
      <c r="Q10" s="41">
        <v>27</v>
      </c>
      <c r="R10" s="41">
        <v>24</v>
      </c>
      <c r="S10" s="15">
        <f t="shared" si="0"/>
        <v>287</v>
      </c>
      <c r="T10" s="22">
        <v>18</v>
      </c>
      <c r="U10" s="22">
        <v>19</v>
      </c>
      <c r="V10" s="22">
        <v>5</v>
      </c>
      <c r="W10" s="22">
        <v>13</v>
      </c>
      <c r="X10" s="22">
        <v>19</v>
      </c>
      <c r="Y10" s="22">
        <v>21</v>
      </c>
      <c r="Z10" s="22">
        <v>22</v>
      </c>
      <c r="AA10" s="22">
        <v>20</v>
      </c>
      <c r="AB10" s="22">
        <v>13</v>
      </c>
      <c r="AC10" s="22">
        <v>21</v>
      </c>
      <c r="AD10" s="22">
        <v>15</v>
      </c>
      <c r="AE10" s="22">
        <v>22</v>
      </c>
      <c r="AF10" s="15">
        <f t="shared" si="1"/>
        <v>208</v>
      </c>
      <c r="AG10" s="22">
        <v>19</v>
      </c>
      <c r="AH10" s="22">
        <v>20</v>
      </c>
      <c r="AI10" s="22">
        <v>25</v>
      </c>
      <c r="AJ10" s="22">
        <v>17</v>
      </c>
      <c r="AK10" s="22">
        <v>26</v>
      </c>
      <c r="AL10" s="22">
        <v>12</v>
      </c>
      <c r="AM10" s="22">
        <v>15</v>
      </c>
      <c r="AN10" s="22">
        <v>20</v>
      </c>
      <c r="AO10" s="22">
        <v>23</v>
      </c>
      <c r="AP10" s="22">
        <v>19</v>
      </c>
      <c r="AQ10" s="22">
        <v>16</v>
      </c>
      <c r="AR10" s="22">
        <v>21</v>
      </c>
      <c r="AS10" s="15">
        <f t="shared" si="2"/>
        <v>233</v>
      </c>
      <c r="AT10" s="55">
        <f t="shared" si="3"/>
        <v>728</v>
      </c>
      <c r="AU10" s="105">
        <v>7</v>
      </c>
      <c r="AV10" s="107"/>
    </row>
    <row r="11" spans="2:48" ht="12.75">
      <c r="B11" s="38">
        <v>12</v>
      </c>
      <c r="C11" s="39" t="s">
        <v>64</v>
      </c>
      <c r="D11" s="39" t="s">
        <v>183</v>
      </c>
      <c r="E11" s="104" t="s">
        <v>89</v>
      </c>
      <c r="F11" s="95">
        <v>1996</v>
      </c>
      <c r="G11" s="40">
        <v>24</v>
      </c>
      <c r="H11" s="41">
        <v>17</v>
      </c>
      <c r="I11" s="41">
        <v>24</v>
      </c>
      <c r="J11" s="41">
        <v>19</v>
      </c>
      <c r="K11" s="41">
        <v>21</v>
      </c>
      <c r="L11" s="41">
        <v>26</v>
      </c>
      <c r="M11" s="40">
        <v>15</v>
      </c>
      <c r="N11" s="41">
        <v>23</v>
      </c>
      <c r="O11" s="41">
        <v>21</v>
      </c>
      <c r="P11" s="41">
        <v>26</v>
      </c>
      <c r="Q11" s="41">
        <v>25</v>
      </c>
      <c r="R11" s="41">
        <v>17</v>
      </c>
      <c r="S11" s="15">
        <f t="shared" si="0"/>
        <v>258</v>
      </c>
      <c r="T11" s="22">
        <v>6</v>
      </c>
      <c r="U11" s="22">
        <v>11</v>
      </c>
      <c r="V11" s="22">
        <v>13</v>
      </c>
      <c r="W11" s="22">
        <v>17</v>
      </c>
      <c r="X11" s="22">
        <v>9</v>
      </c>
      <c r="Y11" s="22">
        <v>15</v>
      </c>
      <c r="Z11" s="22">
        <v>16</v>
      </c>
      <c r="AA11" s="22">
        <v>20</v>
      </c>
      <c r="AB11" s="22">
        <v>15</v>
      </c>
      <c r="AC11" s="22">
        <v>21</v>
      </c>
      <c r="AD11" s="22">
        <v>20</v>
      </c>
      <c r="AE11" s="22">
        <v>18</v>
      </c>
      <c r="AF11" s="15">
        <f t="shared" si="1"/>
        <v>181</v>
      </c>
      <c r="AG11" s="22">
        <v>18</v>
      </c>
      <c r="AH11" s="22">
        <v>20</v>
      </c>
      <c r="AI11" s="22">
        <v>11</v>
      </c>
      <c r="AJ11" s="22">
        <v>8</v>
      </c>
      <c r="AK11" s="22">
        <v>11</v>
      </c>
      <c r="AL11" s="22">
        <v>17</v>
      </c>
      <c r="AM11" s="22">
        <v>21</v>
      </c>
      <c r="AN11" s="22">
        <v>22</v>
      </c>
      <c r="AO11" s="22">
        <v>16</v>
      </c>
      <c r="AP11" s="22">
        <v>18</v>
      </c>
      <c r="AQ11" s="22">
        <v>15</v>
      </c>
      <c r="AR11" s="22">
        <v>4</v>
      </c>
      <c r="AS11" s="15">
        <f t="shared" si="2"/>
        <v>181</v>
      </c>
      <c r="AT11" s="55">
        <f t="shared" si="3"/>
        <v>620</v>
      </c>
      <c r="AU11" s="105">
        <v>8</v>
      </c>
      <c r="AV11" s="107"/>
    </row>
    <row r="12" spans="2:48" ht="12.75">
      <c r="B12" s="38">
        <v>11</v>
      </c>
      <c r="C12" s="39" t="s">
        <v>126</v>
      </c>
      <c r="D12" s="39" t="s">
        <v>127</v>
      </c>
      <c r="E12" s="104" t="s">
        <v>89</v>
      </c>
      <c r="F12" s="95">
        <v>1996</v>
      </c>
      <c r="G12" s="40">
        <v>16</v>
      </c>
      <c r="H12" s="41">
        <v>25</v>
      </c>
      <c r="I12" s="41">
        <v>24</v>
      </c>
      <c r="J12" s="41">
        <v>19</v>
      </c>
      <c r="K12" s="41">
        <v>23</v>
      </c>
      <c r="L12" s="41">
        <v>26</v>
      </c>
      <c r="M12" s="40">
        <v>27</v>
      </c>
      <c r="N12" s="41">
        <v>20</v>
      </c>
      <c r="O12" s="41">
        <v>11</v>
      </c>
      <c r="P12" s="41">
        <v>20</v>
      </c>
      <c r="Q12" s="41">
        <v>20</v>
      </c>
      <c r="R12" s="41">
        <v>22</v>
      </c>
      <c r="S12" s="15">
        <f t="shared" si="0"/>
        <v>253</v>
      </c>
      <c r="T12" s="22">
        <v>7</v>
      </c>
      <c r="U12" s="22">
        <v>1</v>
      </c>
      <c r="V12" s="22">
        <v>10</v>
      </c>
      <c r="W12" s="22">
        <v>19</v>
      </c>
      <c r="X12" s="22">
        <v>14</v>
      </c>
      <c r="Y12" s="22">
        <v>11</v>
      </c>
      <c r="Z12" s="22">
        <v>14</v>
      </c>
      <c r="AA12" s="22">
        <v>12</v>
      </c>
      <c r="AB12" s="22">
        <v>20</v>
      </c>
      <c r="AC12" s="22">
        <v>19</v>
      </c>
      <c r="AD12" s="22">
        <v>15</v>
      </c>
      <c r="AE12" s="22">
        <v>18</v>
      </c>
      <c r="AF12" s="15">
        <f t="shared" si="1"/>
        <v>160</v>
      </c>
      <c r="AG12" s="22">
        <v>10</v>
      </c>
      <c r="AH12" s="22">
        <v>15</v>
      </c>
      <c r="AI12" s="22">
        <v>16</v>
      </c>
      <c r="AJ12" s="22">
        <v>15</v>
      </c>
      <c r="AK12" s="22">
        <v>6</v>
      </c>
      <c r="AL12" s="22">
        <v>14</v>
      </c>
      <c r="AM12" s="22">
        <v>24</v>
      </c>
      <c r="AN12" s="22">
        <v>24</v>
      </c>
      <c r="AO12" s="22">
        <v>9</v>
      </c>
      <c r="AP12" s="22">
        <v>8</v>
      </c>
      <c r="AQ12" s="22">
        <v>9</v>
      </c>
      <c r="AR12" s="22">
        <v>22</v>
      </c>
      <c r="AS12" s="15">
        <f t="shared" si="2"/>
        <v>172</v>
      </c>
      <c r="AT12" s="55">
        <f t="shared" si="3"/>
        <v>585</v>
      </c>
      <c r="AU12" s="105">
        <v>9</v>
      </c>
      <c r="AV12" s="107"/>
    </row>
    <row r="13" spans="2:48" ht="12.75">
      <c r="B13" s="38">
        <v>13</v>
      </c>
      <c r="C13" s="39" t="s">
        <v>188</v>
      </c>
      <c r="D13" s="39" t="s">
        <v>189</v>
      </c>
      <c r="E13" s="104" t="s">
        <v>190</v>
      </c>
      <c r="F13" s="95">
        <v>1995</v>
      </c>
      <c r="G13" s="40">
        <v>11</v>
      </c>
      <c r="H13" s="41">
        <v>14</v>
      </c>
      <c r="I13" s="41">
        <v>17</v>
      </c>
      <c r="J13" s="41">
        <v>11</v>
      </c>
      <c r="K13" s="41">
        <v>5</v>
      </c>
      <c r="L13" s="41">
        <v>3</v>
      </c>
      <c r="M13" s="40">
        <v>21</v>
      </c>
      <c r="N13" s="41">
        <v>20</v>
      </c>
      <c r="O13" s="41">
        <v>14</v>
      </c>
      <c r="P13" s="41">
        <v>20</v>
      </c>
      <c r="Q13" s="41">
        <v>19</v>
      </c>
      <c r="R13" s="41">
        <v>18</v>
      </c>
      <c r="S13" s="15">
        <f t="shared" si="0"/>
        <v>173</v>
      </c>
      <c r="T13" s="22">
        <v>2</v>
      </c>
      <c r="U13" s="22">
        <v>16</v>
      </c>
      <c r="V13" s="22">
        <v>3</v>
      </c>
      <c r="W13" s="22">
        <v>21</v>
      </c>
      <c r="X13" s="22">
        <v>12</v>
      </c>
      <c r="Y13" s="22">
        <v>10</v>
      </c>
      <c r="Z13" s="22">
        <v>7</v>
      </c>
      <c r="AA13" s="22">
        <v>1</v>
      </c>
      <c r="AB13" s="22">
        <v>4</v>
      </c>
      <c r="AC13" s="22">
        <v>0</v>
      </c>
      <c r="AD13" s="22">
        <v>11</v>
      </c>
      <c r="AE13" s="22">
        <v>8</v>
      </c>
      <c r="AF13" s="15">
        <f t="shared" si="1"/>
        <v>95</v>
      </c>
      <c r="AG13" s="22">
        <v>9</v>
      </c>
      <c r="AH13" s="22">
        <v>10</v>
      </c>
      <c r="AI13" s="22">
        <v>12</v>
      </c>
      <c r="AJ13" s="22">
        <v>7</v>
      </c>
      <c r="AK13" s="22">
        <v>7</v>
      </c>
      <c r="AL13" s="22">
        <v>10</v>
      </c>
      <c r="AM13" s="22">
        <v>4</v>
      </c>
      <c r="AN13" s="22">
        <v>15</v>
      </c>
      <c r="AO13" s="22">
        <v>23</v>
      </c>
      <c r="AP13" s="22">
        <v>8</v>
      </c>
      <c r="AQ13" s="22">
        <v>11</v>
      </c>
      <c r="AR13" s="22">
        <v>11</v>
      </c>
      <c r="AS13" s="15">
        <f t="shared" si="2"/>
        <v>127</v>
      </c>
      <c r="AT13" s="55">
        <f t="shared" si="3"/>
        <v>395</v>
      </c>
      <c r="AU13" s="105">
        <v>10</v>
      </c>
      <c r="AV13" s="107"/>
    </row>
    <row r="14" spans="2:47" ht="13.5" thickBot="1">
      <c r="B14" s="31">
        <v>14</v>
      </c>
      <c r="C14" s="32" t="s">
        <v>48</v>
      </c>
      <c r="D14" s="32" t="s">
        <v>49</v>
      </c>
      <c r="E14" s="33" t="s">
        <v>45</v>
      </c>
      <c r="F14" s="91">
        <v>1995</v>
      </c>
      <c r="G14" s="34">
        <v>24</v>
      </c>
      <c r="H14" s="35">
        <v>14</v>
      </c>
      <c r="I14" s="35">
        <v>15</v>
      </c>
      <c r="J14" s="35">
        <v>13</v>
      </c>
      <c r="K14" s="35">
        <v>19</v>
      </c>
      <c r="L14" s="35">
        <v>22</v>
      </c>
      <c r="M14" s="34">
        <v>19</v>
      </c>
      <c r="N14" s="35">
        <v>20</v>
      </c>
      <c r="O14" s="35">
        <v>23</v>
      </c>
      <c r="P14" s="35">
        <v>25</v>
      </c>
      <c r="Q14" s="35">
        <v>12</v>
      </c>
      <c r="R14" s="35">
        <v>15</v>
      </c>
      <c r="S14" s="81">
        <f t="shared" si="0"/>
        <v>221</v>
      </c>
      <c r="T14" s="42">
        <v>14</v>
      </c>
      <c r="U14" s="42">
        <v>13</v>
      </c>
      <c r="V14" s="42">
        <v>1</v>
      </c>
      <c r="W14" s="42">
        <v>0</v>
      </c>
      <c r="X14" s="42">
        <v>11</v>
      </c>
      <c r="Y14" s="42">
        <v>0</v>
      </c>
      <c r="Z14" s="42">
        <v>2</v>
      </c>
      <c r="AA14" s="42">
        <v>0</v>
      </c>
      <c r="AB14" s="42">
        <v>0</v>
      </c>
      <c r="AC14" s="42">
        <v>1</v>
      </c>
      <c r="AD14" s="42">
        <v>0</v>
      </c>
      <c r="AE14" s="42">
        <v>2</v>
      </c>
      <c r="AF14" s="81">
        <f t="shared" si="1"/>
        <v>44</v>
      </c>
      <c r="AG14" s="42">
        <v>0</v>
      </c>
      <c r="AH14" s="42"/>
      <c r="AI14" s="42">
        <v>0</v>
      </c>
      <c r="AJ14" s="42">
        <v>0</v>
      </c>
      <c r="AK14" s="42"/>
      <c r="AL14" s="42"/>
      <c r="AM14" s="42"/>
      <c r="AN14" s="42"/>
      <c r="AO14" s="42"/>
      <c r="AP14" s="42">
        <v>0</v>
      </c>
      <c r="AQ14" s="42"/>
      <c r="AR14" s="42"/>
      <c r="AS14" s="81">
        <f t="shared" si="2"/>
        <v>0</v>
      </c>
      <c r="AT14" s="112">
        <f t="shared" si="3"/>
        <v>265</v>
      </c>
      <c r="AU14" s="25">
        <v>11</v>
      </c>
    </row>
    <row r="15" spans="2:47" ht="13.5" customHeight="1">
      <c r="B15" s="30"/>
      <c r="C15" s="27"/>
      <c r="D15" s="27"/>
      <c r="E15" s="28"/>
      <c r="F15" s="2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8"/>
      <c r="AU15" s="37"/>
    </row>
    <row r="16" ht="16.5" thickBot="1">
      <c r="B16" s="5" t="s">
        <v>36</v>
      </c>
    </row>
    <row r="17" spans="2:47" ht="39.75" customHeight="1" thickBot="1">
      <c r="B17" s="6" t="s">
        <v>65</v>
      </c>
      <c r="C17" s="7" t="s">
        <v>66</v>
      </c>
      <c r="D17" s="7" t="s">
        <v>67</v>
      </c>
      <c r="E17" s="7" t="s">
        <v>68</v>
      </c>
      <c r="F17" s="8" t="s">
        <v>14</v>
      </c>
      <c r="G17" s="9" t="s">
        <v>69</v>
      </c>
      <c r="H17" s="9" t="s">
        <v>70</v>
      </c>
      <c r="I17" s="9" t="s">
        <v>71</v>
      </c>
      <c r="J17" s="9" t="s">
        <v>72</v>
      </c>
      <c r="K17" s="9" t="s">
        <v>74</v>
      </c>
      <c r="L17" s="9" t="s">
        <v>75</v>
      </c>
      <c r="M17" s="9" t="s">
        <v>96</v>
      </c>
      <c r="N17" s="9" t="s">
        <v>97</v>
      </c>
      <c r="O17" s="9" t="s">
        <v>98</v>
      </c>
      <c r="P17" s="9" t="s">
        <v>99</v>
      </c>
      <c r="Q17" s="9" t="s">
        <v>100</v>
      </c>
      <c r="R17" s="9" t="s">
        <v>105</v>
      </c>
      <c r="S17" s="8" t="s">
        <v>110</v>
      </c>
      <c r="T17" s="9" t="s">
        <v>69</v>
      </c>
      <c r="U17" s="9" t="s">
        <v>70</v>
      </c>
      <c r="V17" s="9" t="s">
        <v>71</v>
      </c>
      <c r="W17" s="9" t="s">
        <v>72</v>
      </c>
      <c r="X17" s="9" t="s">
        <v>74</v>
      </c>
      <c r="Y17" s="9" t="s">
        <v>75</v>
      </c>
      <c r="Z17" s="9" t="s">
        <v>96</v>
      </c>
      <c r="AA17" s="9" t="s">
        <v>97</v>
      </c>
      <c r="AB17" s="9" t="s">
        <v>98</v>
      </c>
      <c r="AC17" s="9" t="s">
        <v>99</v>
      </c>
      <c r="AD17" s="9" t="s">
        <v>100</v>
      </c>
      <c r="AE17" s="9" t="s">
        <v>105</v>
      </c>
      <c r="AF17" s="8" t="s">
        <v>110</v>
      </c>
      <c r="AG17" s="9" t="s">
        <v>69</v>
      </c>
      <c r="AH17" s="9" t="s">
        <v>70</v>
      </c>
      <c r="AI17" s="9" t="s">
        <v>71</v>
      </c>
      <c r="AJ17" s="9" t="s">
        <v>72</v>
      </c>
      <c r="AK17" s="9" t="s">
        <v>74</v>
      </c>
      <c r="AL17" s="9" t="s">
        <v>75</v>
      </c>
      <c r="AM17" s="9" t="s">
        <v>96</v>
      </c>
      <c r="AN17" s="9" t="s">
        <v>97</v>
      </c>
      <c r="AO17" s="9" t="s">
        <v>98</v>
      </c>
      <c r="AP17" s="9" t="s">
        <v>99</v>
      </c>
      <c r="AQ17" s="9" t="s">
        <v>100</v>
      </c>
      <c r="AR17" s="9" t="s">
        <v>105</v>
      </c>
      <c r="AS17" s="8" t="s">
        <v>60</v>
      </c>
      <c r="AT17" s="8" t="s">
        <v>62</v>
      </c>
      <c r="AU17" s="45" t="s">
        <v>76</v>
      </c>
    </row>
    <row r="18" spans="2:47" ht="13.5" thickBot="1">
      <c r="B18" s="56">
        <v>14</v>
      </c>
      <c r="C18" s="57" t="s">
        <v>211</v>
      </c>
      <c r="D18" s="57" t="s">
        <v>37</v>
      </c>
      <c r="E18" s="58" t="s">
        <v>178</v>
      </c>
      <c r="F18" s="93">
        <v>1996</v>
      </c>
      <c r="G18" s="59">
        <v>25</v>
      </c>
      <c r="H18" s="60">
        <v>30</v>
      </c>
      <c r="I18" s="60">
        <v>26</v>
      </c>
      <c r="J18" s="60">
        <v>25</v>
      </c>
      <c r="K18" s="60">
        <v>28</v>
      </c>
      <c r="L18" s="60">
        <v>25</v>
      </c>
      <c r="M18" s="59">
        <v>26</v>
      </c>
      <c r="N18" s="60">
        <v>26</v>
      </c>
      <c r="O18" s="60">
        <v>26</v>
      </c>
      <c r="P18" s="60">
        <v>28</v>
      </c>
      <c r="Q18" s="60">
        <v>28</v>
      </c>
      <c r="R18" s="60">
        <v>24</v>
      </c>
      <c r="S18" s="61">
        <f>SUM(G18:R18)</f>
        <v>317</v>
      </c>
      <c r="T18" s="61">
        <v>17</v>
      </c>
      <c r="U18" s="61">
        <v>27</v>
      </c>
      <c r="V18" s="61">
        <v>27</v>
      </c>
      <c r="W18" s="61">
        <v>28</v>
      </c>
      <c r="X18" s="61">
        <v>26</v>
      </c>
      <c r="Y18" s="61">
        <v>23</v>
      </c>
      <c r="Z18" s="61">
        <v>25</v>
      </c>
      <c r="AA18" s="61">
        <v>29</v>
      </c>
      <c r="AB18" s="61">
        <v>24</v>
      </c>
      <c r="AC18" s="61">
        <v>24</v>
      </c>
      <c r="AD18" s="61">
        <v>25</v>
      </c>
      <c r="AE18" s="61">
        <v>25</v>
      </c>
      <c r="AF18" s="61">
        <f>SUM(T18:AE18)</f>
        <v>300</v>
      </c>
      <c r="AG18" s="61">
        <v>18</v>
      </c>
      <c r="AH18" s="61">
        <v>20</v>
      </c>
      <c r="AI18" s="61">
        <v>26</v>
      </c>
      <c r="AJ18" s="61">
        <v>27</v>
      </c>
      <c r="AK18" s="61">
        <v>22</v>
      </c>
      <c r="AL18" s="61">
        <v>25</v>
      </c>
      <c r="AM18" s="61">
        <v>25</v>
      </c>
      <c r="AN18" s="61">
        <v>19</v>
      </c>
      <c r="AO18" s="61">
        <v>22</v>
      </c>
      <c r="AP18" s="61">
        <v>20</v>
      </c>
      <c r="AQ18" s="61">
        <v>23</v>
      </c>
      <c r="AR18" s="61">
        <v>24</v>
      </c>
      <c r="AS18" s="61">
        <f>SUM(AG18:AR18)</f>
        <v>271</v>
      </c>
      <c r="AT18" s="96">
        <f>SUM(S18+AF18+AS18)</f>
        <v>888</v>
      </c>
      <c r="AU18" s="63" t="s">
        <v>104</v>
      </c>
    </row>
    <row r="19" spans="2:47" ht="12.75">
      <c r="B19" s="30"/>
      <c r="C19" s="27"/>
      <c r="D19" s="27"/>
      <c r="E19" s="28"/>
      <c r="F19" s="28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49"/>
      <c r="AU19" s="37"/>
    </row>
    <row r="20" ht="16.5" thickBot="1">
      <c r="B20" s="5" t="s">
        <v>111</v>
      </c>
    </row>
    <row r="21" spans="2:47" ht="39" customHeight="1" thickBot="1">
      <c r="B21" s="6" t="s">
        <v>65</v>
      </c>
      <c r="C21" s="7" t="s">
        <v>66</v>
      </c>
      <c r="D21" s="7" t="s">
        <v>67</v>
      </c>
      <c r="E21" s="7" t="s">
        <v>68</v>
      </c>
      <c r="F21" s="8" t="s">
        <v>14</v>
      </c>
      <c r="G21" s="9" t="s">
        <v>69</v>
      </c>
      <c r="H21" s="9" t="s">
        <v>70</v>
      </c>
      <c r="I21" s="9" t="s">
        <v>71</v>
      </c>
      <c r="J21" s="9" t="s">
        <v>72</v>
      </c>
      <c r="K21" s="9" t="s">
        <v>74</v>
      </c>
      <c r="L21" s="9" t="s">
        <v>75</v>
      </c>
      <c r="M21" s="9" t="s">
        <v>96</v>
      </c>
      <c r="N21" s="9" t="s">
        <v>97</v>
      </c>
      <c r="O21" s="9" t="s">
        <v>98</v>
      </c>
      <c r="P21" s="9" t="s">
        <v>99</v>
      </c>
      <c r="Q21" s="9" t="s">
        <v>100</v>
      </c>
      <c r="R21" s="9" t="s">
        <v>105</v>
      </c>
      <c r="S21" s="8" t="s">
        <v>110</v>
      </c>
      <c r="T21" s="9" t="s">
        <v>69</v>
      </c>
      <c r="U21" s="9" t="s">
        <v>70</v>
      </c>
      <c r="V21" s="9" t="s">
        <v>71</v>
      </c>
      <c r="W21" s="9" t="s">
        <v>72</v>
      </c>
      <c r="X21" s="9" t="s">
        <v>74</v>
      </c>
      <c r="Y21" s="9" t="s">
        <v>75</v>
      </c>
      <c r="Z21" s="9" t="s">
        <v>96</v>
      </c>
      <c r="AA21" s="9" t="s">
        <v>97</v>
      </c>
      <c r="AB21" s="9" t="s">
        <v>98</v>
      </c>
      <c r="AC21" s="9" t="s">
        <v>99</v>
      </c>
      <c r="AD21" s="9" t="s">
        <v>100</v>
      </c>
      <c r="AE21" s="9" t="s">
        <v>105</v>
      </c>
      <c r="AF21" s="8" t="s">
        <v>112</v>
      </c>
      <c r="AG21" s="9" t="s">
        <v>69</v>
      </c>
      <c r="AH21" s="9" t="s">
        <v>70</v>
      </c>
      <c r="AI21" s="9" t="s">
        <v>71</v>
      </c>
      <c r="AJ21" s="9" t="s">
        <v>72</v>
      </c>
      <c r="AK21" s="9" t="s">
        <v>74</v>
      </c>
      <c r="AL21" s="9" t="s">
        <v>75</v>
      </c>
      <c r="AM21" s="9" t="s">
        <v>96</v>
      </c>
      <c r="AN21" s="9" t="s">
        <v>97</v>
      </c>
      <c r="AO21" s="9" t="s">
        <v>98</v>
      </c>
      <c r="AP21" s="9" t="s">
        <v>99</v>
      </c>
      <c r="AQ21" s="9" t="s">
        <v>100</v>
      </c>
      <c r="AR21" s="9" t="s">
        <v>105</v>
      </c>
      <c r="AS21" s="8" t="s">
        <v>60</v>
      </c>
      <c r="AT21" s="8" t="s">
        <v>62</v>
      </c>
      <c r="AU21" s="45" t="s">
        <v>76</v>
      </c>
    </row>
    <row r="22" spans="2:47" ht="12.75">
      <c r="B22" s="17">
        <v>15</v>
      </c>
      <c r="C22" s="18" t="s">
        <v>128</v>
      </c>
      <c r="D22" s="18" t="s">
        <v>129</v>
      </c>
      <c r="E22" s="19" t="s">
        <v>89</v>
      </c>
      <c r="F22" s="90">
        <v>1996</v>
      </c>
      <c r="G22" s="20">
        <v>26</v>
      </c>
      <c r="H22" s="21">
        <v>29</v>
      </c>
      <c r="I22" s="21">
        <v>29</v>
      </c>
      <c r="J22" s="21">
        <v>28</v>
      </c>
      <c r="K22" s="21">
        <v>28</v>
      </c>
      <c r="L22" s="21">
        <v>27</v>
      </c>
      <c r="M22" s="20">
        <v>28</v>
      </c>
      <c r="N22" s="21">
        <v>27</v>
      </c>
      <c r="O22" s="21">
        <v>29</v>
      </c>
      <c r="P22" s="21">
        <v>25</v>
      </c>
      <c r="Q22" s="21">
        <v>26</v>
      </c>
      <c r="R22" s="21">
        <v>28</v>
      </c>
      <c r="S22" s="22">
        <f aca="true" t="shared" si="4" ref="S22:S29">SUM(G22:R22)</f>
        <v>330</v>
      </c>
      <c r="T22" s="22">
        <v>22</v>
      </c>
      <c r="U22" s="22">
        <v>28</v>
      </c>
      <c r="V22" s="22">
        <v>29</v>
      </c>
      <c r="W22" s="22">
        <v>25</v>
      </c>
      <c r="X22" s="22">
        <v>25</v>
      </c>
      <c r="Y22" s="22">
        <v>27</v>
      </c>
      <c r="Z22" s="22">
        <v>24</v>
      </c>
      <c r="AA22" s="22">
        <v>26</v>
      </c>
      <c r="AB22" s="22">
        <v>25</v>
      </c>
      <c r="AC22" s="22">
        <v>25</v>
      </c>
      <c r="AD22" s="22">
        <v>24</v>
      </c>
      <c r="AE22" s="22">
        <v>24</v>
      </c>
      <c r="AF22" s="22">
        <f aca="true" t="shared" si="5" ref="AF22:AF29">SUM(T22:AE22)</f>
        <v>304</v>
      </c>
      <c r="AG22" s="22">
        <v>24</v>
      </c>
      <c r="AH22" s="22">
        <v>28</v>
      </c>
      <c r="AI22" s="22">
        <v>24</v>
      </c>
      <c r="AJ22" s="22">
        <v>22</v>
      </c>
      <c r="AK22" s="22">
        <v>27</v>
      </c>
      <c r="AL22" s="22">
        <v>25</v>
      </c>
      <c r="AM22" s="22">
        <v>28</v>
      </c>
      <c r="AN22" s="22">
        <v>26</v>
      </c>
      <c r="AO22" s="22">
        <v>26</v>
      </c>
      <c r="AP22" s="22">
        <v>25</v>
      </c>
      <c r="AQ22" s="22">
        <v>24</v>
      </c>
      <c r="AR22" s="22">
        <v>25</v>
      </c>
      <c r="AS22" s="22">
        <f aca="true" t="shared" si="6" ref="AS22:AS29">SUM(AG22:AR22)</f>
        <v>304</v>
      </c>
      <c r="AT22" s="54">
        <f aca="true" t="shared" si="7" ref="AT22:AT29">SUM(S22+AF22+AS22)</f>
        <v>938</v>
      </c>
      <c r="AU22" s="24" t="s">
        <v>101</v>
      </c>
    </row>
    <row r="23" spans="2:47" ht="12.75">
      <c r="B23" s="17">
        <v>16</v>
      </c>
      <c r="C23" s="18" t="s">
        <v>148</v>
      </c>
      <c r="D23" s="18" t="s">
        <v>26</v>
      </c>
      <c r="E23" s="12" t="s">
        <v>85</v>
      </c>
      <c r="F23" s="90">
        <v>1995</v>
      </c>
      <c r="G23" s="20">
        <v>27</v>
      </c>
      <c r="H23" s="21">
        <v>24</v>
      </c>
      <c r="I23" s="21">
        <v>27</v>
      </c>
      <c r="J23" s="21">
        <v>26</v>
      </c>
      <c r="K23" s="21">
        <v>28</v>
      </c>
      <c r="L23" s="21">
        <v>25</v>
      </c>
      <c r="M23" s="20">
        <v>30</v>
      </c>
      <c r="N23" s="21">
        <v>26</v>
      </c>
      <c r="O23" s="21">
        <v>26</v>
      </c>
      <c r="P23" s="21">
        <v>24</v>
      </c>
      <c r="Q23" s="21">
        <v>28</v>
      </c>
      <c r="R23" s="21">
        <v>27</v>
      </c>
      <c r="S23" s="22">
        <f t="shared" si="4"/>
        <v>318</v>
      </c>
      <c r="T23" s="22">
        <v>23</v>
      </c>
      <c r="U23" s="22">
        <v>26</v>
      </c>
      <c r="V23" s="22">
        <v>23</v>
      </c>
      <c r="W23" s="22">
        <v>27</v>
      </c>
      <c r="X23" s="22">
        <v>28</v>
      </c>
      <c r="Y23" s="22">
        <v>23</v>
      </c>
      <c r="Z23" s="22">
        <v>29</v>
      </c>
      <c r="AA23" s="22">
        <v>27</v>
      </c>
      <c r="AB23" s="22">
        <v>25</v>
      </c>
      <c r="AC23" s="22">
        <v>27</v>
      </c>
      <c r="AD23" s="22">
        <v>25</v>
      </c>
      <c r="AE23" s="22">
        <v>20</v>
      </c>
      <c r="AF23" s="22">
        <f t="shared" si="5"/>
        <v>303</v>
      </c>
      <c r="AG23" s="22">
        <v>24</v>
      </c>
      <c r="AH23" s="22">
        <v>26</v>
      </c>
      <c r="AI23" s="22">
        <v>19</v>
      </c>
      <c r="AJ23" s="22">
        <v>28</v>
      </c>
      <c r="AK23" s="22">
        <v>24</v>
      </c>
      <c r="AL23" s="22">
        <v>26</v>
      </c>
      <c r="AM23" s="22">
        <v>24</v>
      </c>
      <c r="AN23" s="22">
        <v>28</v>
      </c>
      <c r="AO23" s="22">
        <v>23</v>
      </c>
      <c r="AP23" s="22">
        <v>28</v>
      </c>
      <c r="AQ23" s="22">
        <v>27</v>
      </c>
      <c r="AR23" s="22">
        <v>24</v>
      </c>
      <c r="AS23" s="22">
        <f t="shared" si="6"/>
        <v>301</v>
      </c>
      <c r="AT23" s="54">
        <f t="shared" si="7"/>
        <v>922</v>
      </c>
      <c r="AU23" s="24" t="s">
        <v>102</v>
      </c>
    </row>
    <row r="24" spans="2:47" ht="12.75">
      <c r="B24" s="10">
        <v>16</v>
      </c>
      <c r="C24" s="11" t="s">
        <v>136</v>
      </c>
      <c r="D24" s="11" t="s">
        <v>122</v>
      </c>
      <c r="E24" s="12" t="s">
        <v>89</v>
      </c>
      <c r="F24" s="90">
        <v>1995</v>
      </c>
      <c r="G24" s="13">
        <v>26</v>
      </c>
      <c r="H24" s="14">
        <v>28</v>
      </c>
      <c r="I24" s="14">
        <v>28</v>
      </c>
      <c r="J24" s="14">
        <v>26</v>
      </c>
      <c r="K24" s="14">
        <v>24</v>
      </c>
      <c r="L24" s="14">
        <v>28</v>
      </c>
      <c r="M24" s="13">
        <v>28</v>
      </c>
      <c r="N24" s="14">
        <v>26</v>
      </c>
      <c r="O24" s="14">
        <v>29</v>
      </c>
      <c r="P24" s="14">
        <v>26</v>
      </c>
      <c r="Q24" s="14">
        <v>27</v>
      </c>
      <c r="R24" s="14">
        <v>26</v>
      </c>
      <c r="S24" s="22">
        <f t="shared" si="4"/>
        <v>322</v>
      </c>
      <c r="T24" s="15">
        <v>19</v>
      </c>
      <c r="U24" s="15">
        <v>24</v>
      </c>
      <c r="V24" s="15">
        <v>27</v>
      </c>
      <c r="W24" s="15">
        <v>23</v>
      </c>
      <c r="X24" s="15">
        <v>23</v>
      </c>
      <c r="Y24" s="15">
        <v>25</v>
      </c>
      <c r="Z24" s="15">
        <v>23</v>
      </c>
      <c r="AA24" s="15">
        <v>26</v>
      </c>
      <c r="AB24" s="15">
        <v>23</v>
      </c>
      <c r="AC24" s="15">
        <v>24</v>
      </c>
      <c r="AD24" s="15">
        <v>21</v>
      </c>
      <c r="AE24" s="15">
        <v>25</v>
      </c>
      <c r="AF24" s="22">
        <f t="shared" si="5"/>
        <v>283</v>
      </c>
      <c r="AG24" s="15">
        <v>20</v>
      </c>
      <c r="AH24" s="15">
        <v>26</v>
      </c>
      <c r="AI24" s="15">
        <v>22</v>
      </c>
      <c r="AJ24" s="15">
        <v>21</v>
      </c>
      <c r="AK24" s="15">
        <v>20</v>
      </c>
      <c r="AL24" s="15">
        <v>23</v>
      </c>
      <c r="AM24" s="15">
        <v>23</v>
      </c>
      <c r="AN24" s="15">
        <v>24</v>
      </c>
      <c r="AO24" s="15">
        <v>21</v>
      </c>
      <c r="AP24" s="15">
        <v>21</v>
      </c>
      <c r="AQ24" s="15">
        <v>18</v>
      </c>
      <c r="AR24" s="15">
        <v>24</v>
      </c>
      <c r="AS24" s="22">
        <f t="shared" si="6"/>
        <v>263</v>
      </c>
      <c r="AT24" s="54">
        <f t="shared" si="7"/>
        <v>868</v>
      </c>
      <c r="AU24" s="16" t="s">
        <v>103</v>
      </c>
    </row>
    <row r="25" spans="2:47" ht="12.75">
      <c r="B25" s="10">
        <v>16</v>
      </c>
      <c r="C25" s="11" t="s">
        <v>120</v>
      </c>
      <c r="D25" s="11" t="s">
        <v>135</v>
      </c>
      <c r="E25" s="12" t="s">
        <v>89</v>
      </c>
      <c r="F25" s="90">
        <v>1995</v>
      </c>
      <c r="G25" s="13">
        <v>24</v>
      </c>
      <c r="H25" s="14">
        <v>24</v>
      </c>
      <c r="I25" s="14">
        <v>27</v>
      </c>
      <c r="J25" s="14">
        <v>18</v>
      </c>
      <c r="K25" s="14">
        <v>24</v>
      </c>
      <c r="L25" s="14">
        <v>23</v>
      </c>
      <c r="M25" s="13">
        <v>29</v>
      </c>
      <c r="N25" s="14">
        <v>22</v>
      </c>
      <c r="O25" s="14">
        <v>21</v>
      </c>
      <c r="P25" s="14">
        <v>19</v>
      </c>
      <c r="Q25" s="14">
        <v>24</v>
      </c>
      <c r="R25" s="14">
        <v>26</v>
      </c>
      <c r="S25" s="22">
        <f t="shared" si="4"/>
        <v>281</v>
      </c>
      <c r="T25" s="15">
        <v>12</v>
      </c>
      <c r="U25" s="15">
        <v>18</v>
      </c>
      <c r="V25" s="15">
        <v>14</v>
      </c>
      <c r="W25" s="15">
        <v>26</v>
      </c>
      <c r="X25" s="15">
        <v>20</v>
      </c>
      <c r="Y25" s="15">
        <v>24</v>
      </c>
      <c r="Z25" s="15">
        <v>23</v>
      </c>
      <c r="AA25" s="15">
        <v>25</v>
      </c>
      <c r="AB25" s="15">
        <v>20</v>
      </c>
      <c r="AC25" s="15">
        <v>17</v>
      </c>
      <c r="AD25" s="15">
        <v>22</v>
      </c>
      <c r="AE25" s="15">
        <v>12</v>
      </c>
      <c r="AF25" s="22">
        <f t="shared" si="5"/>
        <v>233</v>
      </c>
      <c r="AG25" s="15">
        <v>18</v>
      </c>
      <c r="AH25" s="15">
        <v>12</v>
      </c>
      <c r="AI25" s="15">
        <v>21</v>
      </c>
      <c r="AJ25" s="15">
        <v>25</v>
      </c>
      <c r="AK25" s="15">
        <v>16</v>
      </c>
      <c r="AL25" s="15">
        <v>24</v>
      </c>
      <c r="AM25" s="15">
        <v>14</v>
      </c>
      <c r="AN25" s="15">
        <v>21</v>
      </c>
      <c r="AO25" s="15">
        <v>17</v>
      </c>
      <c r="AP25" s="15">
        <v>20</v>
      </c>
      <c r="AQ25" s="15">
        <v>12</v>
      </c>
      <c r="AR25" s="15">
        <v>21</v>
      </c>
      <c r="AS25" s="22">
        <f t="shared" si="6"/>
        <v>221</v>
      </c>
      <c r="AT25" s="54">
        <f t="shared" si="7"/>
        <v>735</v>
      </c>
      <c r="AU25" s="16">
        <v>4</v>
      </c>
    </row>
    <row r="26" spans="2:47" ht="12.75">
      <c r="B26" s="10">
        <v>15</v>
      </c>
      <c r="C26" s="11" t="s">
        <v>199</v>
      </c>
      <c r="D26" s="11" t="s">
        <v>200</v>
      </c>
      <c r="E26" s="12" t="s">
        <v>42</v>
      </c>
      <c r="F26" s="90">
        <v>1995</v>
      </c>
      <c r="G26" s="13">
        <v>23</v>
      </c>
      <c r="H26" s="14">
        <v>19</v>
      </c>
      <c r="I26" s="14">
        <v>24</v>
      </c>
      <c r="J26" s="14">
        <v>21</v>
      </c>
      <c r="K26" s="14">
        <v>23</v>
      </c>
      <c r="L26" s="14">
        <v>23</v>
      </c>
      <c r="M26" s="13">
        <v>25</v>
      </c>
      <c r="N26" s="14">
        <v>19</v>
      </c>
      <c r="O26" s="14">
        <v>24</v>
      </c>
      <c r="P26" s="14">
        <v>19</v>
      </c>
      <c r="Q26" s="14">
        <v>25</v>
      </c>
      <c r="R26" s="14">
        <v>24</v>
      </c>
      <c r="S26" s="22">
        <f t="shared" si="4"/>
        <v>269</v>
      </c>
      <c r="T26" s="15">
        <v>24</v>
      </c>
      <c r="U26" s="15">
        <v>24</v>
      </c>
      <c r="V26" s="15">
        <v>19</v>
      </c>
      <c r="W26" s="15">
        <v>24</v>
      </c>
      <c r="X26" s="15">
        <v>13</v>
      </c>
      <c r="Y26" s="15">
        <v>24</v>
      </c>
      <c r="Z26" s="15">
        <v>21</v>
      </c>
      <c r="AA26" s="15">
        <v>21</v>
      </c>
      <c r="AB26" s="15">
        <v>14</v>
      </c>
      <c r="AC26" s="15">
        <v>27</v>
      </c>
      <c r="AD26" s="15">
        <v>19</v>
      </c>
      <c r="AE26" s="15">
        <v>18</v>
      </c>
      <c r="AF26" s="22">
        <f t="shared" si="5"/>
        <v>248</v>
      </c>
      <c r="AG26" s="15">
        <v>18</v>
      </c>
      <c r="AH26" s="15">
        <v>13</v>
      </c>
      <c r="AI26" s="15">
        <v>14</v>
      </c>
      <c r="AJ26" s="15">
        <v>17</v>
      </c>
      <c r="AK26" s="15">
        <v>18</v>
      </c>
      <c r="AL26" s="15">
        <v>16</v>
      </c>
      <c r="AM26" s="15">
        <v>22</v>
      </c>
      <c r="AN26" s="15">
        <v>12</v>
      </c>
      <c r="AO26" s="15">
        <v>14</v>
      </c>
      <c r="AP26" s="15">
        <v>14</v>
      </c>
      <c r="AQ26" s="15">
        <v>11</v>
      </c>
      <c r="AR26" s="15">
        <v>18</v>
      </c>
      <c r="AS26" s="22">
        <f t="shared" si="6"/>
        <v>187</v>
      </c>
      <c r="AT26" s="54">
        <f t="shared" si="7"/>
        <v>704</v>
      </c>
      <c r="AU26" s="16">
        <v>5</v>
      </c>
    </row>
    <row r="27" spans="2:47" ht="12.75">
      <c r="B27" s="10">
        <v>15</v>
      </c>
      <c r="C27" s="11" t="s">
        <v>130</v>
      </c>
      <c r="D27" s="11" t="s">
        <v>131</v>
      </c>
      <c r="E27" s="12" t="s">
        <v>89</v>
      </c>
      <c r="F27" s="90">
        <v>1995</v>
      </c>
      <c r="G27" s="13">
        <v>24</v>
      </c>
      <c r="H27" s="14">
        <v>19</v>
      </c>
      <c r="I27" s="14">
        <v>24</v>
      </c>
      <c r="J27" s="14">
        <v>20</v>
      </c>
      <c r="K27" s="14">
        <v>16</v>
      </c>
      <c r="L27" s="14">
        <v>25</v>
      </c>
      <c r="M27" s="13">
        <v>18</v>
      </c>
      <c r="N27" s="14">
        <v>21</v>
      </c>
      <c r="O27" s="14">
        <v>17</v>
      </c>
      <c r="P27" s="14">
        <v>20</v>
      </c>
      <c r="Q27" s="14">
        <v>22</v>
      </c>
      <c r="R27" s="14">
        <v>21</v>
      </c>
      <c r="S27" s="22">
        <f t="shared" si="4"/>
        <v>247</v>
      </c>
      <c r="T27" s="15">
        <v>11</v>
      </c>
      <c r="U27" s="15">
        <v>10</v>
      </c>
      <c r="V27" s="15">
        <v>17</v>
      </c>
      <c r="W27" s="15">
        <v>15</v>
      </c>
      <c r="X27" s="15">
        <v>8</v>
      </c>
      <c r="Y27" s="15">
        <v>21</v>
      </c>
      <c r="Z27" s="15">
        <v>21</v>
      </c>
      <c r="AA27" s="15">
        <v>13</v>
      </c>
      <c r="AB27" s="15">
        <v>22</v>
      </c>
      <c r="AC27" s="15">
        <v>16</v>
      </c>
      <c r="AD27" s="15">
        <v>9</v>
      </c>
      <c r="AE27" s="15">
        <v>10</v>
      </c>
      <c r="AF27" s="22">
        <f t="shared" si="5"/>
        <v>173</v>
      </c>
      <c r="AG27" s="15">
        <v>22</v>
      </c>
      <c r="AH27" s="15">
        <v>22</v>
      </c>
      <c r="AI27" s="15">
        <v>9</v>
      </c>
      <c r="AJ27" s="15">
        <v>13</v>
      </c>
      <c r="AK27" s="15">
        <v>13</v>
      </c>
      <c r="AL27" s="15">
        <v>16</v>
      </c>
      <c r="AM27" s="15">
        <v>21</v>
      </c>
      <c r="AN27" s="15">
        <v>21</v>
      </c>
      <c r="AO27" s="15">
        <v>14</v>
      </c>
      <c r="AP27" s="15">
        <v>13</v>
      </c>
      <c r="AQ27" s="15">
        <v>7</v>
      </c>
      <c r="AR27" s="15">
        <v>8</v>
      </c>
      <c r="AS27" s="22">
        <f t="shared" si="6"/>
        <v>179</v>
      </c>
      <c r="AT27" s="54">
        <f t="shared" si="7"/>
        <v>599</v>
      </c>
      <c r="AU27" s="16">
        <v>6</v>
      </c>
    </row>
    <row r="28" spans="2:47" ht="13.5" thickBot="1">
      <c r="B28" s="17">
        <v>17</v>
      </c>
      <c r="C28" s="18" t="s">
        <v>134</v>
      </c>
      <c r="D28" s="18" t="s">
        <v>119</v>
      </c>
      <c r="E28" s="19" t="s">
        <v>89</v>
      </c>
      <c r="F28" s="92">
        <v>1995</v>
      </c>
      <c r="G28" s="20">
        <v>13</v>
      </c>
      <c r="H28" s="21">
        <v>22</v>
      </c>
      <c r="I28" s="21">
        <v>20</v>
      </c>
      <c r="J28" s="21">
        <v>16</v>
      </c>
      <c r="K28" s="21">
        <v>13</v>
      </c>
      <c r="L28" s="21">
        <v>18</v>
      </c>
      <c r="M28" s="20">
        <v>19</v>
      </c>
      <c r="N28" s="21">
        <v>8</v>
      </c>
      <c r="O28" s="21">
        <v>22</v>
      </c>
      <c r="P28" s="21">
        <v>15</v>
      </c>
      <c r="Q28" s="21">
        <v>19</v>
      </c>
      <c r="R28" s="21">
        <v>20</v>
      </c>
      <c r="S28" s="22">
        <f t="shared" si="4"/>
        <v>205</v>
      </c>
      <c r="T28" s="22">
        <v>8</v>
      </c>
      <c r="U28" s="22">
        <v>18</v>
      </c>
      <c r="V28" s="22">
        <v>8</v>
      </c>
      <c r="W28" s="22">
        <v>13</v>
      </c>
      <c r="X28" s="22">
        <v>5</v>
      </c>
      <c r="Y28" s="22">
        <v>15</v>
      </c>
      <c r="Z28" s="22">
        <v>13</v>
      </c>
      <c r="AA28" s="22">
        <v>9</v>
      </c>
      <c r="AB28" s="22">
        <v>11</v>
      </c>
      <c r="AC28" s="22">
        <v>14</v>
      </c>
      <c r="AD28" s="22">
        <v>13</v>
      </c>
      <c r="AE28" s="22">
        <v>9</v>
      </c>
      <c r="AF28" s="22">
        <f t="shared" si="5"/>
        <v>136</v>
      </c>
      <c r="AG28" s="22">
        <v>17</v>
      </c>
      <c r="AH28" s="22">
        <v>6</v>
      </c>
      <c r="AI28" s="22">
        <v>19</v>
      </c>
      <c r="AJ28" s="22">
        <v>19</v>
      </c>
      <c r="AK28" s="22">
        <v>21</v>
      </c>
      <c r="AL28" s="22">
        <v>6</v>
      </c>
      <c r="AM28" s="22">
        <v>18</v>
      </c>
      <c r="AN28" s="22">
        <v>12</v>
      </c>
      <c r="AO28" s="22">
        <v>0</v>
      </c>
      <c r="AP28" s="22">
        <v>6</v>
      </c>
      <c r="AQ28" s="22">
        <v>9</v>
      </c>
      <c r="AR28" s="22">
        <v>15</v>
      </c>
      <c r="AS28" s="22">
        <f t="shared" si="6"/>
        <v>148</v>
      </c>
      <c r="AT28" s="54">
        <f t="shared" si="7"/>
        <v>489</v>
      </c>
      <c r="AU28" s="24">
        <v>7</v>
      </c>
    </row>
    <row r="29" spans="2:47" ht="13.5" hidden="1" thickBot="1">
      <c r="B29" s="31">
        <v>17</v>
      </c>
      <c r="C29" s="32" t="s">
        <v>132</v>
      </c>
      <c r="D29" s="32" t="s">
        <v>133</v>
      </c>
      <c r="E29" s="33" t="s">
        <v>89</v>
      </c>
      <c r="F29" s="91">
        <v>1996</v>
      </c>
      <c r="G29" s="34"/>
      <c r="H29" s="35"/>
      <c r="I29" s="35"/>
      <c r="J29" s="35"/>
      <c r="K29" s="35"/>
      <c r="L29" s="35"/>
      <c r="M29" s="34"/>
      <c r="N29" s="35"/>
      <c r="O29" s="35"/>
      <c r="P29" s="35"/>
      <c r="Q29" s="35"/>
      <c r="R29" s="35"/>
      <c r="S29" s="42">
        <f t="shared" si="4"/>
        <v>0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>
        <f t="shared" si="5"/>
        <v>0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>
        <f t="shared" si="6"/>
        <v>0</v>
      </c>
      <c r="AT29" s="103">
        <f t="shared" si="7"/>
        <v>0</v>
      </c>
      <c r="AU29" s="43"/>
    </row>
    <row r="30" spans="2:47" ht="12.75">
      <c r="B30" s="30"/>
      <c r="C30" s="27"/>
      <c r="D30" s="27"/>
      <c r="E30" s="28"/>
      <c r="F30" s="2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8"/>
      <c r="AU30" s="70"/>
    </row>
    <row r="31" ht="16.5" thickBot="1">
      <c r="B31" s="5" t="s">
        <v>38</v>
      </c>
    </row>
    <row r="32" spans="2:47" ht="39" customHeight="1" thickBot="1">
      <c r="B32" s="6" t="s">
        <v>65</v>
      </c>
      <c r="C32" s="7" t="s">
        <v>66</v>
      </c>
      <c r="D32" s="7" t="s">
        <v>67</v>
      </c>
      <c r="E32" s="7" t="s">
        <v>68</v>
      </c>
      <c r="F32" s="8" t="s">
        <v>14</v>
      </c>
      <c r="G32" s="9" t="s">
        <v>69</v>
      </c>
      <c r="H32" s="9" t="s">
        <v>70</v>
      </c>
      <c r="I32" s="9" t="s">
        <v>71</v>
      </c>
      <c r="J32" s="9" t="s">
        <v>72</v>
      </c>
      <c r="K32" s="9" t="s">
        <v>74</v>
      </c>
      <c r="L32" s="9" t="s">
        <v>75</v>
      </c>
      <c r="M32" s="9" t="s">
        <v>96</v>
      </c>
      <c r="N32" s="9" t="s">
        <v>97</v>
      </c>
      <c r="O32" s="9" t="s">
        <v>98</v>
      </c>
      <c r="P32" s="9" t="s">
        <v>99</v>
      </c>
      <c r="Q32" s="9" t="s">
        <v>100</v>
      </c>
      <c r="R32" s="9" t="s">
        <v>105</v>
      </c>
      <c r="S32" s="8" t="s">
        <v>110</v>
      </c>
      <c r="T32" s="9" t="s">
        <v>69</v>
      </c>
      <c r="U32" s="9" t="s">
        <v>70</v>
      </c>
      <c r="V32" s="9" t="s">
        <v>71</v>
      </c>
      <c r="W32" s="9" t="s">
        <v>72</v>
      </c>
      <c r="X32" s="9" t="s">
        <v>74</v>
      </c>
      <c r="Y32" s="9" t="s">
        <v>75</v>
      </c>
      <c r="Z32" s="9" t="s">
        <v>96</v>
      </c>
      <c r="AA32" s="9" t="s">
        <v>97</v>
      </c>
      <c r="AB32" s="9" t="s">
        <v>98</v>
      </c>
      <c r="AC32" s="9" t="s">
        <v>99</v>
      </c>
      <c r="AD32" s="9" t="s">
        <v>100</v>
      </c>
      <c r="AE32" s="9" t="s">
        <v>105</v>
      </c>
      <c r="AF32" s="8" t="s">
        <v>112</v>
      </c>
      <c r="AG32" s="9" t="s">
        <v>69</v>
      </c>
      <c r="AH32" s="9" t="s">
        <v>70</v>
      </c>
      <c r="AI32" s="9" t="s">
        <v>71</v>
      </c>
      <c r="AJ32" s="9" t="s">
        <v>72</v>
      </c>
      <c r="AK32" s="9" t="s">
        <v>74</v>
      </c>
      <c r="AL32" s="9" t="s">
        <v>75</v>
      </c>
      <c r="AM32" s="9" t="s">
        <v>96</v>
      </c>
      <c r="AN32" s="9" t="s">
        <v>97</v>
      </c>
      <c r="AO32" s="9" t="s">
        <v>98</v>
      </c>
      <c r="AP32" s="9" t="s">
        <v>99</v>
      </c>
      <c r="AQ32" s="9" t="s">
        <v>100</v>
      </c>
      <c r="AR32" s="9" t="s">
        <v>105</v>
      </c>
      <c r="AS32" s="8" t="s">
        <v>60</v>
      </c>
      <c r="AT32" s="8" t="s">
        <v>62</v>
      </c>
      <c r="AU32" s="45" t="s">
        <v>76</v>
      </c>
    </row>
    <row r="33" spans="2:47" ht="15" customHeight="1" thickBot="1">
      <c r="B33" s="56">
        <v>17</v>
      </c>
      <c r="C33" s="57" t="s">
        <v>32</v>
      </c>
      <c r="D33" s="57" t="s">
        <v>33</v>
      </c>
      <c r="E33" s="58" t="s">
        <v>172</v>
      </c>
      <c r="F33" s="58">
        <v>1996</v>
      </c>
      <c r="G33" s="60">
        <v>27</v>
      </c>
      <c r="H33" s="60">
        <v>25</v>
      </c>
      <c r="I33" s="60">
        <v>24</v>
      </c>
      <c r="J33" s="60">
        <v>25</v>
      </c>
      <c r="K33" s="60">
        <v>25</v>
      </c>
      <c r="L33" s="60">
        <v>26</v>
      </c>
      <c r="M33" s="60">
        <v>23</v>
      </c>
      <c r="N33" s="60">
        <v>24</v>
      </c>
      <c r="O33" s="60">
        <v>23</v>
      </c>
      <c r="P33" s="60">
        <v>26</v>
      </c>
      <c r="Q33" s="60">
        <v>25</v>
      </c>
      <c r="R33" s="60">
        <v>24</v>
      </c>
      <c r="S33" s="61">
        <f>SUM(G33:R33)</f>
        <v>297</v>
      </c>
      <c r="T33" s="61">
        <v>20</v>
      </c>
      <c r="U33" s="61">
        <v>21</v>
      </c>
      <c r="V33" s="61">
        <v>22</v>
      </c>
      <c r="W33" s="61">
        <v>25</v>
      </c>
      <c r="X33" s="61">
        <v>20</v>
      </c>
      <c r="Y33" s="61">
        <v>21</v>
      </c>
      <c r="Z33" s="61">
        <v>19</v>
      </c>
      <c r="AA33" s="61">
        <v>20</v>
      </c>
      <c r="AB33" s="61">
        <v>21</v>
      </c>
      <c r="AC33" s="61">
        <v>17</v>
      </c>
      <c r="AD33" s="61">
        <v>24</v>
      </c>
      <c r="AE33" s="61">
        <v>27</v>
      </c>
      <c r="AF33" s="61">
        <f>SUM(T33:AE33)</f>
        <v>257</v>
      </c>
      <c r="AG33" s="61">
        <v>0</v>
      </c>
      <c r="AH33" s="61">
        <v>16</v>
      </c>
      <c r="AI33" s="61">
        <v>21</v>
      </c>
      <c r="AJ33" s="61">
        <v>22</v>
      </c>
      <c r="AK33" s="61">
        <v>15</v>
      </c>
      <c r="AL33" s="61">
        <v>18</v>
      </c>
      <c r="AM33" s="61">
        <v>23</v>
      </c>
      <c r="AN33" s="61">
        <v>16</v>
      </c>
      <c r="AO33" s="61">
        <v>29</v>
      </c>
      <c r="AP33" s="61">
        <v>24</v>
      </c>
      <c r="AQ33" s="61">
        <v>25</v>
      </c>
      <c r="AR33" s="61">
        <v>24</v>
      </c>
      <c r="AS33" s="61">
        <f>SUM(AG33:AR33)</f>
        <v>233</v>
      </c>
      <c r="AT33" s="96">
        <f>SUM(S33+AF33+AS33)</f>
        <v>787</v>
      </c>
      <c r="AU33" s="63" t="s">
        <v>104</v>
      </c>
    </row>
    <row r="34" spans="2:47" ht="15" customHeight="1">
      <c r="B34" s="30"/>
      <c r="C34" s="27"/>
      <c r="D34" s="27"/>
      <c r="E34" s="28"/>
      <c r="F34" s="28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49"/>
      <c r="AU34" s="37"/>
    </row>
    <row r="35" ht="16.5" thickBot="1">
      <c r="B35" s="5" t="s">
        <v>93</v>
      </c>
    </row>
    <row r="36" spans="2:46" ht="42" customHeight="1" thickBot="1">
      <c r="B36" s="6" t="s">
        <v>65</v>
      </c>
      <c r="C36" s="7" t="s">
        <v>66</v>
      </c>
      <c r="D36" s="7" t="s">
        <v>67</v>
      </c>
      <c r="E36" s="7" t="s">
        <v>68</v>
      </c>
      <c r="F36" s="8" t="s">
        <v>14</v>
      </c>
      <c r="G36" s="9" t="s">
        <v>69</v>
      </c>
      <c r="H36" s="9" t="s">
        <v>70</v>
      </c>
      <c r="I36" s="9" t="s">
        <v>71</v>
      </c>
      <c r="J36" s="9" t="s">
        <v>72</v>
      </c>
      <c r="K36" s="9" t="s">
        <v>74</v>
      </c>
      <c r="L36" s="9" t="s">
        <v>75</v>
      </c>
      <c r="M36" s="9" t="s">
        <v>96</v>
      </c>
      <c r="N36" s="9" t="s">
        <v>97</v>
      </c>
      <c r="O36" s="9" t="s">
        <v>98</v>
      </c>
      <c r="P36" s="9" t="s">
        <v>99</v>
      </c>
      <c r="Q36" s="9" t="s">
        <v>100</v>
      </c>
      <c r="R36" s="9" t="s">
        <v>105</v>
      </c>
      <c r="S36" s="8" t="s">
        <v>143</v>
      </c>
      <c r="T36" s="9" t="s">
        <v>69</v>
      </c>
      <c r="U36" s="9" t="s">
        <v>70</v>
      </c>
      <c r="V36" s="9" t="s">
        <v>71</v>
      </c>
      <c r="W36" s="9" t="s">
        <v>72</v>
      </c>
      <c r="X36" s="9" t="s">
        <v>74</v>
      </c>
      <c r="Y36" s="9" t="s">
        <v>75</v>
      </c>
      <c r="Z36" s="9" t="s">
        <v>96</v>
      </c>
      <c r="AA36" s="9" t="s">
        <v>97</v>
      </c>
      <c r="AB36" s="9" t="s">
        <v>98</v>
      </c>
      <c r="AC36" s="9" t="s">
        <v>99</v>
      </c>
      <c r="AD36" s="9" t="s">
        <v>100</v>
      </c>
      <c r="AE36" s="9" t="s">
        <v>105</v>
      </c>
      <c r="AF36" s="8" t="s">
        <v>143</v>
      </c>
      <c r="AS36" s="8" t="s">
        <v>144</v>
      </c>
      <c r="AT36" s="45" t="s">
        <v>76</v>
      </c>
    </row>
    <row r="37" spans="2:46" ht="12.75">
      <c r="B37" s="17">
        <v>18</v>
      </c>
      <c r="C37" s="18" t="s">
        <v>167</v>
      </c>
      <c r="D37" s="18" t="s">
        <v>168</v>
      </c>
      <c r="E37" s="12" t="s">
        <v>85</v>
      </c>
      <c r="F37" s="90">
        <v>1997</v>
      </c>
      <c r="G37" s="20">
        <v>28</v>
      </c>
      <c r="H37" s="21">
        <v>29</v>
      </c>
      <c r="I37" s="21">
        <v>29</v>
      </c>
      <c r="J37" s="21">
        <v>28</v>
      </c>
      <c r="K37" s="21">
        <v>30</v>
      </c>
      <c r="L37" s="21">
        <v>29</v>
      </c>
      <c r="M37" s="20">
        <v>29</v>
      </c>
      <c r="N37" s="21">
        <v>29</v>
      </c>
      <c r="O37" s="21">
        <v>30</v>
      </c>
      <c r="P37" s="21">
        <v>30</v>
      </c>
      <c r="Q37" s="21">
        <v>30</v>
      </c>
      <c r="R37" s="21">
        <v>29</v>
      </c>
      <c r="S37" s="22">
        <f aca="true" t="shared" si="8" ref="S37:S51">SUM(G37:R37)</f>
        <v>350</v>
      </c>
      <c r="T37" s="22">
        <v>28</v>
      </c>
      <c r="U37" s="22">
        <v>29</v>
      </c>
      <c r="V37" s="22">
        <v>30</v>
      </c>
      <c r="W37" s="22">
        <v>29</v>
      </c>
      <c r="X37" s="22">
        <v>29</v>
      </c>
      <c r="Y37" s="22">
        <v>30</v>
      </c>
      <c r="Z37" s="22">
        <v>28</v>
      </c>
      <c r="AA37" s="22">
        <v>29</v>
      </c>
      <c r="AB37" s="22">
        <v>30</v>
      </c>
      <c r="AC37" s="22">
        <v>29</v>
      </c>
      <c r="AD37" s="22">
        <v>29</v>
      </c>
      <c r="AE37" s="22">
        <v>30</v>
      </c>
      <c r="AF37" s="22">
        <f aca="true" t="shared" si="9" ref="AF37:AF51">SUM(T37:AE37)</f>
        <v>350</v>
      </c>
      <c r="AS37" s="54">
        <f aca="true" t="shared" si="10" ref="AS37:AS51">SUM(S37+AF37)</f>
        <v>700</v>
      </c>
      <c r="AT37" s="24" t="s">
        <v>101</v>
      </c>
    </row>
    <row r="38" spans="2:46" ht="12.75">
      <c r="B38" s="38">
        <v>18</v>
      </c>
      <c r="C38" s="39" t="s">
        <v>169</v>
      </c>
      <c r="D38" s="39" t="s">
        <v>170</v>
      </c>
      <c r="E38" s="19" t="s">
        <v>85</v>
      </c>
      <c r="F38" s="95">
        <v>1999</v>
      </c>
      <c r="G38" s="40">
        <v>28</v>
      </c>
      <c r="H38" s="41">
        <v>27</v>
      </c>
      <c r="I38" s="41">
        <v>27</v>
      </c>
      <c r="J38" s="41">
        <v>26</v>
      </c>
      <c r="K38" s="41">
        <v>27</v>
      </c>
      <c r="L38" s="41">
        <v>30</v>
      </c>
      <c r="M38" s="40">
        <v>30</v>
      </c>
      <c r="N38" s="41">
        <v>29</v>
      </c>
      <c r="O38" s="41">
        <v>29</v>
      </c>
      <c r="P38" s="41">
        <v>29</v>
      </c>
      <c r="Q38" s="41">
        <v>29</v>
      </c>
      <c r="R38" s="41">
        <v>28</v>
      </c>
      <c r="S38" s="22">
        <f t="shared" si="8"/>
        <v>339</v>
      </c>
      <c r="T38" s="42">
        <v>28</v>
      </c>
      <c r="U38" s="42">
        <v>30</v>
      </c>
      <c r="V38" s="42">
        <v>28</v>
      </c>
      <c r="W38" s="42">
        <v>27</v>
      </c>
      <c r="X38" s="42">
        <v>28</v>
      </c>
      <c r="Y38" s="42">
        <v>30</v>
      </c>
      <c r="Z38" s="42">
        <v>29</v>
      </c>
      <c r="AA38" s="42">
        <v>29</v>
      </c>
      <c r="AB38" s="42">
        <v>27</v>
      </c>
      <c r="AC38" s="42">
        <v>29</v>
      </c>
      <c r="AD38" s="42">
        <v>29</v>
      </c>
      <c r="AE38" s="42">
        <v>27</v>
      </c>
      <c r="AF38" s="22">
        <f t="shared" si="9"/>
        <v>341</v>
      </c>
      <c r="AS38" s="54">
        <f t="shared" si="10"/>
        <v>680</v>
      </c>
      <c r="AT38" s="24" t="s">
        <v>102</v>
      </c>
    </row>
    <row r="39" spans="2:46" ht="12.75">
      <c r="B39" s="38">
        <v>18</v>
      </c>
      <c r="C39" s="39" t="s">
        <v>27</v>
      </c>
      <c r="D39" s="39" t="s">
        <v>28</v>
      </c>
      <c r="E39" s="19" t="s">
        <v>172</v>
      </c>
      <c r="F39" s="95">
        <v>1997</v>
      </c>
      <c r="G39" s="40">
        <v>26</v>
      </c>
      <c r="H39" s="41">
        <v>29</v>
      </c>
      <c r="I39" s="41">
        <v>29</v>
      </c>
      <c r="J39" s="41">
        <v>27</v>
      </c>
      <c r="K39" s="41">
        <v>28</v>
      </c>
      <c r="L39" s="41">
        <v>28</v>
      </c>
      <c r="M39" s="40">
        <v>28</v>
      </c>
      <c r="N39" s="41">
        <v>29</v>
      </c>
      <c r="O39" s="41">
        <v>25</v>
      </c>
      <c r="P39" s="41">
        <v>25</v>
      </c>
      <c r="Q39" s="41">
        <v>30</v>
      </c>
      <c r="R39" s="41">
        <v>29</v>
      </c>
      <c r="S39" s="22">
        <f t="shared" si="8"/>
        <v>333</v>
      </c>
      <c r="T39" s="42">
        <v>24</v>
      </c>
      <c r="U39" s="42">
        <v>30</v>
      </c>
      <c r="V39" s="42">
        <v>29</v>
      </c>
      <c r="W39" s="42">
        <v>27</v>
      </c>
      <c r="X39" s="42">
        <v>30</v>
      </c>
      <c r="Y39" s="42">
        <v>28</v>
      </c>
      <c r="Z39" s="42">
        <v>27</v>
      </c>
      <c r="AA39" s="42">
        <v>29</v>
      </c>
      <c r="AB39" s="42">
        <v>24</v>
      </c>
      <c r="AC39" s="42">
        <v>27</v>
      </c>
      <c r="AD39" s="42">
        <v>27</v>
      </c>
      <c r="AE39" s="42">
        <v>28</v>
      </c>
      <c r="AF39" s="22">
        <f t="shared" si="9"/>
        <v>330</v>
      </c>
      <c r="AS39" s="54">
        <f t="shared" si="10"/>
        <v>663</v>
      </c>
      <c r="AT39" s="24" t="s">
        <v>103</v>
      </c>
    </row>
    <row r="40" spans="2:46" ht="12.75">
      <c r="B40" s="17">
        <v>19</v>
      </c>
      <c r="C40" s="18" t="s">
        <v>163</v>
      </c>
      <c r="D40" s="18" t="s">
        <v>164</v>
      </c>
      <c r="E40" s="19" t="s">
        <v>85</v>
      </c>
      <c r="F40" s="92">
        <v>1997</v>
      </c>
      <c r="G40" s="20">
        <v>27</v>
      </c>
      <c r="H40" s="21">
        <v>29</v>
      </c>
      <c r="I40" s="21">
        <v>29</v>
      </c>
      <c r="J40" s="21">
        <v>27</v>
      </c>
      <c r="K40" s="21">
        <v>26</v>
      </c>
      <c r="L40" s="21">
        <v>26</v>
      </c>
      <c r="M40" s="20">
        <v>26</v>
      </c>
      <c r="N40" s="21">
        <v>24</v>
      </c>
      <c r="O40" s="21">
        <v>27</v>
      </c>
      <c r="P40" s="21">
        <v>28</v>
      </c>
      <c r="Q40" s="21">
        <v>29</v>
      </c>
      <c r="R40" s="21">
        <v>28</v>
      </c>
      <c r="S40" s="22">
        <f t="shared" si="8"/>
        <v>326</v>
      </c>
      <c r="T40" s="22">
        <v>28</v>
      </c>
      <c r="U40" s="22">
        <v>27</v>
      </c>
      <c r="V40" s="22">
        <v>28</v>
      </c>
      <c r="W40" s="22">
        <v>24</v>
      </c>
      <c r="X40" s="22">
        <v>28</v>
      </c>
      <c r="Y40" s="22">
        <v>25</v>
      </c>
      <c r="Z40" s="22">
        <v>29</v>
      </c>
      <c r="AA40" s="22">
        <v>25</v>
      </c>
      <c r="AB40" s="22">
        <v>29</v>
      </c>
      <c r="AC40" s="22">
        <v>27</v>
      </c>
      <c r="AD40" s="22">
        <v>28</v>
      </c>
      <c r="AE40" s="22">
        <v>28</v>
      </c>
      <c r="AF40" s="22">
        <f t="shared" si="9"/>
        <v>326</v>
      </c>
      <c r="AS40" s="54">
        <f t="shared" si="10"/>
        <v>652</v>
      </c>
      <c r="AT40" s="24">
        <v>4</v>
      </c>
    </row>
    <row r="41" spans="2:46" ht="12.75">
      <c r="B41" s="38">
        <v>20</v>
      </c>
      <c r="C41" s="39" t="s">
        <v>137</v>
      </c>
      <c r="D41" s="39" t="s">
        <v>138</v>
      </c>
      <c r="E41" s="19" t="s">
        <v>89</v>
      </c>
      <c r="F41" s="92">
        <v>1998</v>
      </c>
      <c r="G41" s="20">
        <v>25</v>
      </c>
      <c r="H41" s="21">
        <v>27</v>
      </c>
      <c r="I41" s="21">
        <v>28</v>
      </c>
      <c r="J41" s="21">
        <v>28</v>
      </c>
      <c r="K41" s="21">
        <v>29</v>
      </c>
      <c r="L41" s="21">
        <v>24</v>
      </c>
      <c r="M41" s="20">
        <v>27</v>
      </c>
      <c r="N41" s="21">
        <v>25</v>
      </c>
      <c r="O41" s="21">
        <v>26</v>
      </c>
      <c r="P41" s="21">
        <v>27</v>
      </c>
      <c r="Q41" s="21">
        <v>26</v>
      </c>
      <c r="R41" s="21">
        <v>27</v>
      </c>
      <c r="S41" s="22">
        <f t="shared" si="8"/>
        <v>319</v>
      </c>
      <c r="T41" s="22">
        <v>28</v>
      </c>
      <c r="U41" s="22">
        <v>27</v>
      </c>
      <c r="V41" s="22">
        <v>25</v>
      </c>
      <c r="W41" s="22">
        <v>24</v>
      </c>
      <c r="X41" s="22">
        <v>28</v>
      </c>
      <c r="Y41" s="22">
        <v>27</v>
      </c>
      <c r="Z41" s="22">
        <v>29</v>
      </c>
      <c r="AA41" s="22">
        <v>25</v>
      </c>
      <c r="AB41" s="22">
        <v>27</v>
      </c>
      <c r="AC41" s="22">
        <v>25</v>
      </c>
      <c r="AD41" s="22">
        <v>27</v>
      </c>
      <c r="AE41" s="22">
        <v>25</v>
      </c>
      <c r="AF41" s="22">
        <f t="shared" si="9"/>
        <v>317</v>
      </c>
      <c r="AS41" s="54">
        <f t="shared" si="10"/>
        <v>636</v>
      </c>
      <c r="AT41" s="43">
        <v>5</v>
      </c>
    </row>
    <row r="42" spans="2:46" ht="12.75">
      <c r="B42" s="38">
        <v>19</v>
      </c>
      <c r="C42" s="39" t="s">
        <v>29</v>
      </c>
      <c r="D42" s="39" t="s">
        <v>155</v>
      </c>
      <c r="E42" s="19" t="s">
        <v>178</v>
      </c>
      <c r="F42" s="92">
        <v>1997</v>
      </c>
      <c r="G42" s="20">
        <v>27</v>
      </c>
      <c r="H42" s="21">
        <v>27</v>
      </c>
      <c r="I42" s="21">
        <v>26</v>
      </c>
      <c r="J42" s="21">
        <v>29</v>
      </c>
      <c r="K42" s="21">
        <v>25</v>
      </c>
      <c r="L42" s="21">
        <v>28</v>
      </c>
      <c r="M42" s="20">
        <v>26</v>
      </c>
      <c r="N42" s="21">
        <v>21</v>
      </c>
      <c r="O42" s="21">
        <v>28</v>
      </c>
      <c r="P42" s="21">
        <v>23</v>
      </c>
      <c r="Q42" s="21">
        <v>29</v>
      </c>
      <c r="R42" s="21">
        <v>26</v>
      </c>
      <c r="S42" s="22">
        <f t="shared" si="8"/>
        <v>315</v>
      </c>
      <c r="T42" s="22">
        <v>20</v>
      </c>
      <c r="U42" s="22">
        <v>25</v>
      </c>
      <c r="V42" s="22">
        <v>27</v>
      </c>
      <c r="W42" s="22">
        <v>25</v>
      </c>
      <c r="X42" s="22">
        <v>21</v>
      </c>
      <c r="Y42" s="22">
        <v>28</v>
      </c>
      <c r="Z42" s="22">
        <v>27</v>
      </c>
      <c r="AA42" s="22">
        <v>26</v>
      </c>
      <c r="AB42" s="22">
        <v>22</v>
      </c>
      <c r="AC42" s="22">
        <v>28</v>
      </c>
      <c r="AD42" s="22">
        <v>26</v>
      </c>
      <c r="AE42" s="22">
        <v>27</v>
      </c>
      <c r="AF42" s="22">
        <f t="shared" si="9"/>
        <v>302</v>
      </c>
      <c r="AS42" s="54">
        <f t="shared" si="10"/>
        <v>617</v>
      </c>
      <c r="AT42" s="43">
        <v>6</v>
      </c>
    </row>
    <row r="43" spans="2:46" ht="12.75">
      <c r="B43" s="38">
        <v>20</v>
      </c>
      <c r="C43" s="39" t="s">
        <v>56</v>
      </c>
      <c r="D43" s="39" t="s">
        <v>57</v>
      </c>
      <c r="E43" s="19" t="s">
        <v>58</v>
      </c>
      <c r="F43" s="92">
        <v>1997</v>
      </c>
      <c r="G43" s="20">
        <v>27</v>
      </c>
      <c r="H43" s="21">
        <v>28</v>
      </c>
      <c r="I43" s="21">
        <v>27</v>
      </c>
      <c r="J43" s="21">
        <v>24</v>
      </c>
      <c r="K43" s="21">
        <v>26</v>
      </c>
      <c r="L43" s="21">
        <v>27</v>
      </c>
      <c r="M43" s="20">
        <v>24</v>
      </c>
      <c r="N43" s="21">
        <v>23</v>
      </c>
      <c r="O43" s="21">
        <v>25</v>
      </c>
      <c r="P43" s="21">
        <v>27</v>
      </c>
      <c r="Q43" s="21">
        <v>28</v>
      </c>
      <c r="R43" s="21">
        <v>22</v>
      </c>
      <c r="S43" s="22">
        <f t="shared" si="8"/>
        <v>308</v>
      </c>
      <c r="T43" s="22">
        <v>26</v>
      </c>
      <c r="U43" s="22">
        <v>27</v>
      </c>
      <c r="V43" s="22">
        <v>30</v>
      </c>
      <c r="W43" s="22">
        <v>25</v>
      </c>
      <c r="X43" s="22">
        <v>26</v>
      </c>
      <c r="Y43" s="22">
        <v>23</v>
      </c>
      <c r="Z43" s="22">
        <v>22</v>
      </c>
      <c r="AA43" s="22">
        <v>24</v>
      </c>
      <c r="AB43" s="22">
        <v>16</v>
      </c>
      <c r="AC43" s="22">
        <v>12</v>
      </c>
      <c r="AD43" s="22">
        <v>24</v>
      </c>
      <c r="AE43" s="22">
        <v>26</v>
      </c>
      <c r="AF43" s="22">
        <f t="shared" si="9"/>
        <v>281</v>
      </c>
      <c r="AS43" s="54">
        <f t="shared" si="10"/>
        <v>589</v>
      </c>
      <c r="AT43" s="43">
        <v>7</v>
      </c>
    </row>
    <row r="44" spans="2:46" ht="12.75">
      <c r="B44" s="38">
        <v>19</v>
      </c>
      <c r="C44" s="39" t="s">
        <v>165</v>
      </c>
      <c r="D44" s="39" t="s">
        <v>166</v>
      </c>
      <c r="E44" s="12" t="s">
        <v>85</v>
      </c>
      <c r="F44" s="90">
        <v>1997</v>
      </c>
      <c r="G44" s="40">
        <v>25</v>
      </c>
      <c r="H44" s="41">
        <v>22</v>
      </c>
      <c r="I44" s="41">
        <v>26</v>
      </c>
      <c r="J44" s="41">
        <v>17</v>
      </c>
      <c r="K44" s="41">
        <v>29</v>
      </c>
      <c r="L44" s="41">
        <v>22</v>
      </c>
      <c r="M44" s="40">
        <v>27</v>
      </c>
      <c r="N44" s="41">
        <v>25</v>
      </c>
      <c r="O44" s="41">
        <v>25</v>
      </c>
      <c r="P44" s="41">
        <v>26</v>
      </c>
      <c r="Q44" s="41">
        <v>16</v>
      </c>
      <c r="R44" s="41">
        <v>24</v>
      </c>
      <c r="S44" s="22">
        <f t="shared" si="8"/>
        <v>284</v>
      </c>
      <c r="T44" s="22">
        <v>25</v>
      </c>
      <c r="U44" s="22">
        <v>24</v>
      </c>
      <c r="V44" s="22">
        <v>25</v>
      </c>
      <c r="W44" s="22">
        <v>27</v>
      </c>
      <c r="X44" s="22">
        <v>20</v>
      </c>
      <c r="Y44" s="22">
        <v>17</v>
      </c>
      <c r="Z44" s="22">
        <v>27</v>
      </c>
      <c r="AA44" s="22">
        <v>28</v>
      </c>
      <c r="AB44" s="22">
        <v>26</v>
      </c>
      <c r="AC44" s="22">
        <v>26</v>
      </c>
      <c r="AD44" s="22">
        <v>30</v>
      </c>
      <c r="AE44" s="22">
        <v>26</v>
      </c>
      <c r="AF44" s="22">
        <f t="shared" si="9"/>
        <v>301</v>
      </c>
      <c r="AS44" s="54">
        <f t="shared" si="10"/>
        <v>585</v>
      </c>
      <c r="AT44" s="43">
        <v>8</v>
      </c>
    </row>
    <row r="45" spans="2:46" ht="12.75">
      <c r="B45" s="38">
        <v>21</v>
      </c>
      <c r="C45" s="39" t="s">
        <v>193</v>
      </c>
      <c r="D45" s="39" t="s">
        <v>194</v>
      </c>
      <c r="E45" s="12" t="s">
        <v>42</v>
      </c>
      <c r="F45" s="90">
        <v>2000</v>
      </c>
      <c r="G45" s="40">
        <v>25</v>
      </c>
      <c r="H45" s="41">
        <v>26</v>
      </c>
      <c r="I45" s="41">
        <v>27</v>
      </c>
      <c r="J45" s="41">
        <v>23</v>
      </c>
      <c r="K45" s="41">
        <v>26</v>
      </c>
      <c r="L45" s="41">
        <v>26</v>
      </c>
      <c r="M45" s="40">
        <v>25</v>
      </c>
      <c r="N45" s="41">
        <v>25</v>
      </c>
      <c r="O45" s="41">
        <v>27</v>
      </c>
      <c r="P45" s="41">
        <v>25</v>
      </c>
      <c r="Q45" s="41">
        <v>27</v>
      </c>
      <c r="R45" s="41">
        <v>22</v>
      </c>
      <c r="S45" s="22">
        <f t="shared" si="8"/>
        <v>304</v>
      </c>
      <c r="T45" s="22">
        <v>17</v>
      </c>
      <c r="U45" s="22">
        <v>20</v>
      </c>
      <c r="V45" s="22">
        <v>27</v>
      </c>
      <c r="W45" s="22">
        <v>23</v>
      </c>
      <c r="X45" s="22">
        <v>25</v>
      </c>
      <c r="Y45" s="22">
        <v>23</v>
      </c>
      <c r="Z45" s="22">
        <v>23</v>
      </c>
      <c r="AA45" s="22">
        <v>22</v>
      </c>
      <c r="AB45" s="22">
        <v>27</v>
      </c>
      <c r="AC45" s="22">
        <v>23</v>
      </c>
      <c r="AD45" s="22">
        <v>21</v>
      </c>
      <c r="AE45" s="22">
        <v>25</v>
      </c>
      <c r="AF45" s="22">
        <f t="shared" si="9"/>
        <v>276</v>
      </c>
      <c r="AS45" s="54">
        <f t="shared" si="10"/>
        <v>580</v>
      </c>
      <c r="AT45" s="43">
        <v>9</v>
      </c>
    </row>
    <row r="46" spans="2:46" ht="12.75">
      <c r="B46" s="38">
        <v>20</v>
      </c>
      <c r="C46" s="39" t="s">
        <v>141</v>
      </c>
      <c r="D46" s="39" t="s">
        <v>142</v>
      </c>
      <c r="E46" s="12" t="s">
        <v>89</v>
      </c>
      <c r="F46" s="90">
        <v>1997</v>
      </c>
      <c r="G46" s="40">
        <v>18</v>
      </c>
      <c r="H46" s="41">
        <v>23</v>
      </c>
      <c r="I46" s="41">
        <v>23</v>
      </c>
      <c r="J46" s="41">
        <v>24</v>
      </c>
      <c r="K46" s="41">
        <v>22</v>
      </c>
      <c r="L46" s="41">
        <v>22</v>
      </c>
      <c r="M46" s="40">
        <v>23</v>
      </c>
      <c r="N46" s="41">
        <v>26</v>
      </c>
      <c r="O46" s="41">
        <v>22</v>
      </c>
      <c r="P46" s="41">
        <v>22</v>
      </c>
      <c r="Q46" s="41">
        <v>21</v>
      </c>
      <c r="R46" s="41">
        <v>22</v>
      </c>
      <c r="S46" s="22">
        <f t="shared" si="8"/>
        <v>268</v>
      </c>
      <c r="T46" s="22">
        <v>26</v>
      </c>
      <c r="U46" s="22">
        <v>27</v>
      </c>
      <c r="V46" s="22">
        <v>26</v>
      </c>
      <c r="W46" s="22">
        <v>23</v>
      </c>
      <c r="X46" s="22">
        <v>24</v>
      </c>
      <c r="Y46" s="22">
        <v>28</v>
      </c>
      <c r="Z46" s="22">
        <v>26</v>
      </c>
      <c r="AA46" s="22">
        <v>24</v>
      </c>
      <c r="AB46" s="22">
        <v>24</v>
      </c>
      <c r="AC46" s="22">
        <v>26</v>
      </c>
      <c r="AD46" s="22">
        <v>21</v>
      </c>
      <c r="AE46" s="22">
        <v>24</v>
      </c>
      <c r="AF46" s="22">
        <f t="shared" si="9"/>
        <v>299</v>
      </c>
      <c r="AS46" s="54">
        <f t="shared" si="10"/>
        <v>567</v>
      </c>
      <c r="AT46" s="43">
        <v>10</v>
      </c>
    </row>
    <row r="47" spans="2:46" ht="13.5" customHeight="1">
      <c r="B47" s="38">
        <v>21</v>
      </c>
      <c r="C47" s="39" t="s">
        <v>139</v>
      </c>
      <c r="D47" s="39" t="s">
        <v>140</v>
      </c>
      <c r="E47" s="19" t="s">
        <v>89</v>
      </c>
      <c r="F47" s="94">
        <v>1998</v>
      </c>
      <c r="G47" s="40">
        <v>24</v>
      </c>
      <c r="H47" s="41">
        <v>24</v>
      </c>
      <c r="I47" s="41">
        <v>24</v>
      </c>
      <c r="J47" s="41">
        <v>20</v>
      </c>
      <c r="K47" s="41">
        <v>26</v>
      </c>
      <c r="L47" s="41">
        <v>22</v>
      </c>
      <c r="M47" s="40">
        <v>22</v>
      </c>
      <c r="N47" s="41">
        <v>23</v>
      </c>
      <c r="O47" s="41">
        <v>26</v>
      </c>
      <c r="P47" s="41">
        <v>28</v>
      </c>
      <c r="Q47" s="41">
        <v>25</v>
      </c>
      <c r="R47" s="41">
        <v>24</v>
      </c>
      <c r="S47" s="22">
        <f t="shared" si="8"/>
        <v>288</v>
      </c>
      <c r="T47" s="42">
        <v>25</v>
      </c>
      <c r="U47" s="42">
        <v>16</v>
      </c>
      <c r="V47" s="42">
        <v>19</v>
      </c>
      <c r="W47" s="42">
        <v>24</v>
      </c>
      <c r="X47" s="42">
        <v>25</v>
      </c>
      <c r="Y47" s="42">
        <v>22</v>
      </c>
      <c r="Z47" s="42">
        <v>27</v>
      </c>
      <c r="AA47" s="42">
        <v>16</v>
      </c>
      <c r="AB47" s="42">
        <v>25</v>
      </c>
      <c r="AC47" s="42">
        <v>24</v>
      </c>
      <c r="AD47" s="42">
        <v>24</v>
      </c>
      <c r="AE47" s="42">
        <v>25</v>
      </c>
      <c r="AF47" s="22">
        <f t="shared" si="9"/>
        <v>272</v>
      </c>
      <c r="AS47" s="54">
        <f t="shared" si="10"/>
        <v>560</v>
      </c>
      <c r="AT47" s="43">
        <v>11</v>
      </c>
    </row>
    <row r="48" spans="2:46" ht="13.5" customHeight="1">
      <c r="B48" s="38">
        <v>22</v>
      </c>
      <c r="C48" s="39" t="s">
        <v>225</v>
      </c>
      <c r="D48" s="39" t="s">
        <v>222</v>
      </c>
      <c r="E48" s="19" t="s">
        <v>178</v>
      </c>
      <c r="F48" s="19">
        <v>2000</v>
      </c>
      <c r="G48" s="40">
        <v>16</v>
      </c>
      <c r="H48" s="41">
        <v>21</v>
      </c>
      <c r="I48" s="41">
        <v>21</v>
      </c>
      <c r="J48" s="41">
        <v>27</v>
      </c>
      <c r="K48" s="41">
        <v>24</v>
      </c>
      <c r="L48" s="41">
        <v>24</v>
      </c>
      <c r="M48" s="40">
        <v>21</v>
      </c>
      <c r="N48" s="41">
        <v>19</v>
      </c>
      <c r="O48" s="41">
        <v>21</v>
      </c>
      <c r="P48" s="41">
        <v>26</v>
      </c>
      <c r="Q48" s="41">
        <v>21</v>
      </c>
      <c r="R48" s="41">
        <v>21</v>
      </c>
      <c r="S48" s="22">
        <f t="shared" si="8"/>
        <v>262</v>
      </c>
      <c r="T48" s="22">
        <v>21</v>
      </c>
      <c r="U48" s="22">
        <v>25</v>
      </c>
      <c r="V48" s="22">
        <v>23</v>
      </c>
      <c r="W48" s="22">
        <v>18</v>
      </c>
      <c r="X48" s="22">
        <v>21</v>
      </c>
      <c r="Y48" s="22">
        <v>16</v>
      </c>
      <c r="Z48" s="22">
        <v>20</v>
      </c>
      <c r="AA48" s="22">
        <v>21</v>
      </c>
      <c r="AB48" s="22">
        <v>25</v>
      </c>
      <c r="AC48" s="22">
        <v>19</v>
      </c>
      <c r="AD48" s="22">
        <v>24</v>
      </c>
      <c r="AE48" s="22">
        <v>26</v>
      </c>
      <c r="AF48" s="22">
        <f t="shared" si="9"/>
        <v>259</v>
      </c>
      <c r="AS48" s="54">
        <f t="shared" si="10"/>
        <v>521</v>
      </c>
      <c r="AT48" s="43">
        <v>12</v>
      </c>
    </row>
    <row r="49" spans="2:46" ht="13.5" customHeight="1">
      <c r="B49" s="38">
        <v>22</v>
      </c>
      <c r="C49" s="39" t="s">
        <v>43</v>
      </c>
      <c r="D49" s="39" t="s">
        <v>44</v>
      </c>
      <c r="E49" s="44" t="s">
        <v>73</v>
      </c>
      <c r="F49" s="94">
        <v>1997</v>
      </c>
      <c r="G49" s="40">
        <v>14</v>
      </c>
      <c r="H49" s="41">
        <v>24</v>
      </c>
      <c r="I49" s="41">
        <v>22</v>
      </c>
      <c r="J49" s="41">
        <v>21</v>
      </c>
      <c r="K49" s="41">
        <v>21</v>
      </c>
      <c r="L49" s="41">
        <v>20</v>
      </c>
      <c r="M49" s="40">
        <v>25</v>
      </c>
      <c r="N49" s="41">
        <v>22</v>
      </c>
      <c r="O49" s="41">
        <v>24</v>
      </c>
      <c r="P49" s="41">
        <v>17</v>
      </c>
      <c r="Q49" s="41">
        <v>25</v>
      </c>
      <c r="R49" s="41">
        <v>23</v>
      </c>
      <c r="S49" s="22">
        <f t="shared" si="8"/>
        <v>258</v>
      </c>
      <c r="T49" s="81">
        <v>16</v>
      </c>
      <c r="U49" s="81">
        <v>26</v>
      </c>
      <c r="V49" s="81">
        <v>26</v>
      </c>
      <c r="W49" s="81">
        <v>23</v>
      </c>
      <c r="X49" s="81">
        <v>20</v>
      </c>
      <c r="Y49" s="81">
        <v>17</v>
      </c>
      <c r="Z49" s="81">
        <v>16</v>
      </c>
      <c r="AA49" s="81">
        <v>22</v>
      </c>
      <c r="AB49" s="81">
        <v>26</v>
      </c>
      <c r="AC49" s="81">
        <v>19</v>
      </c>
      <c r="AD49" s="81">
        <v>23</v>
      </c>
      <c r="AE49" s="81">
        <v>21</v>
      </c>
      <c r="AF49" s="22">
        <f t="shared" si="9"/>
        <v>255</v>
      </c>
      <c r="AS49" s="54">
        <f t="shared" si="10"/>
        <v>513</v>
      </c>
      <c r="AT49" s="43">
        <v>13</v>
      </c>
    </row>
    <row r="50" spans="2:46" ht="15.75" customHeight="1">
      <c r="B50" s="38">
        <v>21</v>
      </c>
      <c r="C50" s="39" t="s">
        <v>46</v>
      </c>
      <c r="D50" s="39" t="s">
        <v>47</v>
      </c>
      <c r="E50" s="19" t="s">
        <v>45</v>
      </c>
      <c r="F50" s="19">
        <v>1998</v>
      </c>
      <c r="G50" s="40">
        <v>26</v>
      </c>
      <c r="H50" s="41">
        <v>21</v>
      </c>
      <c r="I50" s="41">
        <v>22</v>
      </c>
      <c r="J50" s="41">
        <v>21</v>
      </c>
      <c r="K50" s="41">
        <v>26</v>
      </c>
      <c r="L50" s="41">
        <v>14</v>
      </c>
      <c r="M50" s="40">
        <v>21</v>
      </c>
      <c r="N50" s="41">
        <v>26</v>
      </c>
      <c r="O50" s="41">
        <v>16</v>
      </c>
      <c r="P50" s="41">
        <v>26</v>
      </c>
      <c r="Q50" s="41">
        <v>18</v>
      </c>
      <c r="R50" s="41">
        <v>20</v>
      </c>
      <c r="S50" s="22">
        <f t="shared" si="8"/>
        <v>257</v>
      </c>
      <c r="T50" s="42">
        <v>20</v>
      </c>
      <c r="U50" s="42">
        <v>23</v>
      </c>
      <c r="V50" s="42">
        <v>19</v>
      </c>
      <c r="W50" s="42">
        <v>13</v>
      </c>
      <c r="X50" s="42">
        <v>21</v>
      </c>
      <c r="Y50" s="42">
        <v>22</v>
      </c>
      <c r="Z50" s="42">
        <v>28</v>
      </c>
      <c r="AA50" s="42">
        <v>28</v>
      </c>
      <c r="AB50" s="42">
        <v>19</v>
      </c>
      <c r="AC50" s="42">
        <v>24</v>
      </c>
      <c r="AD50" s="42">
        <v>16</v>
      </c>
      <c r="AE50" s="42">
        <v>19</v>
      </c>
      <c r="AF50" s="22">
        <f t="shared" si="9"/>
        <v>252</v>
      </c>
      <c r="AS50" s="54">
        <f t="shared" si="10"/>
        <v>509</v>
      </c>
      <c r="AT50" s="43">
        <v>14</v>
      </c>
    </row>
    <row r="51" spans="2:46" ht="15.75" customHeight="1" thickBot="1">
      <c r="B51" s="31">
        <v>22</v>
      </c>
      <c r="C51" s="32" t="s">
        <v>203</v>
      </c>
      <c r="D51" s="32" t="s">
        <v>204</v>
      </c>
      <c r="E51" s="33" t="s">
        <v>42</v>
      </c>
      <c r="F51" s="91">
        <v>1997</v>
      </c>
      <c r="G51" s="34">
        <v>16</v>
      </c>
      <c r="H51" s="35">
        <v>15</v>
      </c>
      <c r="I51" s="35">
        <v>19</v>
      </c>
      <c r="J51" s="35">
        <v>15</v>
      </c>
      <c r="K51" s="35">
        <v>16</v>
      </c>
      <c r="L51" s="35">
        <v>27</v>
      </c>
      <c r="M51" s="34">
        <v>21</v>
      </c>
      <c r="N51" s="35">
        <v>20</v>
      </c>
      <c r="O51" s="35">
        <v>23</v>
      </c>
      <c r="P51" s="35">
        <v>14</v>
      </c>
      <c r="Q51" s="35">
        <v>20</v>
      </c>
      <c r="R51" s="35">
        <v>16</v>
      </c>
      <c r="S51" s="42">
        <f t="shared" si="8"/>
        <v>222</v>
      </c>
      <c r="T51" s="115">
        <v>17</v>
      </c>
      <c r="U51" s="115">
        <v>15</v>
      </c>
      <c r="V51" s="115">
        <v>16</v>
      </c>
      <c r="W51" s="115">
        <v>10</v>
      </c>
      <c r="X51" s="115">
        <v>9</v>
      </c>
      <c r="Y51" s="115">
        <v>11</v>
      </c>
      <c r="Z51" s="115">
        <v>14</v>
      </c>
      <c r="AA51" s="115">
        <v>15</v>
      </c>
      <c r="AB51" s="115">
        <v>21</v>
      </c>
      <c r="AC51" s="115">
        <v>14</v>
      </c>
      <c r="AD51" s="115">
        <v>16</v>
      </c>
      <c r="AE51" s="115">
        <v>15</v>
      </c>
      <c r="AF51" s="42">
        <f t="shared" si="9"/>
        <v>173</v>
      </c>
      <c r="AS51" s="54">
        <f t="shared" si="10"/>
        <v>395</v>
      </c>
      <c r="AT51" s="43">
        <v>15</v>
      </c>
    </row>
    <row r="52" spans="1:46" ht="15" customHeight="1">
      <c r="A52" s="48"/>
      <c r="B52" s="30"/>
      <c r="C52" s="27"/>
      <c r="D52" s="27"/>
      <c r="E52" s="28"/>
      <c r="F52" s="2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S52" s="68"/>
      <c r="AT52" s="70"/>
    </row>
    <row r="53" spans="1:46" ht="15" customHeight="1">
      <c r="A53" s="48"/>
      <c r="B53" s="30"/>
      <c r="C53" s="27"/>
      <c r="D53" s="27"/>
      <c r="E53" s="28"/>
      <c r="F53" s="2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S53" s="49"/>
      <c r="AT53" s="37"/>
    </row>
    <row r="54" spans="1:46" ht="15" customHeight="1">
      <c r="A54" s="48"/>
      <c r="B54" s="30"/>
      <c r="C54" s="27"/>
      <c r="D54" s="27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S54" s="49"/>
      <c r="AT54" s="37"/>
    </row>
    <row r="55" spans="1:46" ht="15" customHeight="1">
      <c r="A55" s="48"/>
      <c r="B55" s="30"/>
      <c r="C55" s="27"/>
      <c r="D55" s="27"/>
      <c r="E55" s="28"/>
      <c r="F55" s="2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S55" s="49"/>
      <c r="AT55" s="37"/>
    </row>
    <row r="56" spans="1:46" ht="15" customHeight="1">
      <c r="A56" s="48"/>
      <c r="B56" s="30"/>
      <c r="C56" s="27"/>
      <c r="D56" s="27"/>
      <c r="E56" s="28"/>
      <c r="F56" s="2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S56" s="49"/>
      <c r="AT56" s="37"/>
    </row>
    <row r="57" spans="1:46" ht="15" customHeight="1">
      <c r="A57" s="48"/>
      <c r="B57" s="30"/>
      <c r="C57" s="27"/>
      <c r="D57" s="27"/>
      <c r="E57" s="28"/>
      <c r="F57" s="28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S57" s="49"/>
      <c r="AT57" s="37"/>
    </row>
    <row r="58" ht="16.5" thickBot="1">
      <c r="B58" s="5" t="s">
        <v>95</v>
      </c>
    </row>
    <row r="59" spans="2:46" ht="41.25" customHeight="1" thickBot="1">
      <c r="B59" s="6" t="s">
        <v>65</v>
      </c>
      <c r="C59" s="7" t="s">
        <v>66</v>
      </c>
      <c r="D59" s="7" t="s">
        <v>67</v>
      </c>
      <c r="E59" s="7" t="s">
        <v>68</v>
      </c>
      <c r="F59" s="8" t="s">
        <v>14</v>
      </c>
      <c r="G59" s="9" t="s">
        <v>69</v>
      </c>
      <c r="H59" s="9" t="s">
        <v>70</v>
      </c>
      <c r="I59" s="9" t="s">
        <v>71</v>
      </c>
      <c r="J59" s="9" t="s">
        <v>72</v>
      </c>
      <c r="K59" s="9" t="s">
        <v>74</v>
      </c>
      <c r="L59" s="9" t="s">
        <v>75</v>
      </c>
      <c r="M59" s="9" t="s">
        <v>96</v>
      </c>
      <c r="N59" s="9" t="s">
        <v>97</v>
      </c>
      <c r="O59" s="9" t="s">
        <v>98</v>
      </c>
      <c r="P59" s="9" t="s">
        <v>99</v>
      </c>
      <c r="Q59" s="9" t="s">
        <v>100</v>
      </c>
      <c r="R59" s="9" t="s">
        <v>105</v>
      </c>
      <c r="S59" s="8" t="s">
        <v>143</v>
      </c>
      <c r="T59" s="9" t="s">
        <v>69</v>
      </c>
      <c r="U59" s="9" t="s">
        <v>70</v>
      </c>
      <c r="V59" s="9" t="s">
        <v>71</v>
      </c>
      <c r="W59" s="9" t="s">
        <v>72</v>
      </c>
      <c r="X59" s="9" t="s">
        <v>74</v>
      </c>
      <c r="Y59" s="9" t="s">
        <v>75</v>
      </c>
      <c r="Z59" s="9" t="s">
        <v>96</v>
      </c>
      <c r="AA59" s="9" t="s">
        <v>97</v>
      </c>
      <c r="AB59" s="9" t="s">
        <v>98</v>
      </c>
      <c r="AC59" s="9" t="s">
        <v>99</v>
      </c>
      <c r="AD59" s="9" t="s">
        <v>100</v>
      </c>
      <c r="AE59" s="9" t="s">
        <v>105</v>
      </c>
      <c r="AF59" s="8" t="s">
        <v>143</v>
      </c>
      <c r="AS59" s="8" t="s">
        <v>144</v>
      </c>
      <c r="AT59" s="45" t="s">
        <v>76</v>
      </c>
    </row>
    <row r="60" spans="2:46" ht="12.75">
      <c r="B60" s="17">
        <v>22</v>
      </c>
      <c r="C60" s="18" t="s">
        <v>161</v>
      </c>
      <c r="D60" s="18" t="s">
        <v>162</v>
      </c>
      <c r="E60" s="12" t="s">
        <v>85</v>
      </c>
      <c r="F60" s="90">
        <v>2000</v>
      </c>
      <c r="G60" s="20">
        <v>28</v>
      </c>
      <c r="H60" s="21">
        <v>29</v>
      </c>
      <c r="I60" s="21">
        <v>27</v>
      </c>
      <c r="J60" s="21">
        <v>27</v>
      </c>
      <c r="K60" s="21">
        <v>24</v>
      </c>
      <c r="L60" s="21">
        <v>29</v>
      </c>
      <c r="M60" s="20">
        <v>28</v>
      </c>
      <c r="N60" s="21">
        <v>23</v>
      </c>
      <c r="O60" s="21">
        <v>29</v>
      </c>
      <c r="P60" s="21">
        <v>27</v>
      </c>
      <c r="Q60" s="21">
        <v>27</v>
      </c>
      <c r="R60" s="21">
        <v>26</v>
      </c>
      <c r="S60" s="22">
        <f aca="true" t="shared" si="11" ref="S60:S68">SUM(G60:R60)</f>
        <v>324</v>
      </c>
      <c r="T60" s="22">
        <v>26</v>
      </c>
      <c r="U60" s="22">
        <v>27</v>
      </c>
      <c r="V60" s="22">
        <v>26</v>
      </c>
      <c r="W60" s="22">
        <v>26</v>
      </c>
      <c r="X60" s="22">
        <v>25</v>
      </c>
      <c r="Y60" s="22">
        <v>26</v>
      </c>
      <c r="Z60" s="22">
        <v>28</v>
      </c>
      <c r="AA60" s="22">
        <v>29</v>
      </c>
      <c r="AB60" s="22">
        <v>28</v>
      </c>
      <c r="AC60" s="22">
        <v>26</v>
      </c>
      <c r="AD60" s="22">
        <v>28</v>
      </c>
      <c r="AE60" s="22">
        <v>27</v>
      </c>
      <c r="AF60" s="22">
        <f aca="true" t="shared" si="12" ref="AF60:AF68">SUM(T60:AE60)</f>
        <v>322</v>
      </c>
      <c r="AS60" s="54">
        <f aca="true" t="shared" si="13" ref="AS60:AS68">SUM(S60+AF60)</f>
        <v>646</v>
      </c>
      <c r="AT60" s="24" t="s">
        <v>104</v>
      </c>
    </row>
    <row r="61" spans="2:46" ht="12.75">
      <c r="B61" s="17">
        <v>24</v>
      </c>
      <c r="C61" s="18" t="s">
        <v>30</v>
      </c>
      <c r="D61" s="18" t="s">
        <v>31</v>
      </c>
      <c r="E61" s="12" t="s">
        <v>85</v>
      </c>
      <c r="F61" s="90">
        <v>2000</v>
      </c>
      <c r="G61" s="20">
        <v>26</v>
      </c>
      <c r="H61" s="21">
        <v>25</v>
      </c>
      <c r="I61" s="21">
        <v>18</v>
      </c>
      <c r="J61" s="21">
        <v>26</v>
      </c>
      <c r="K61" s="21">
        <v>28</v>
      </c>
      <c r="L61" s="21">
        <v>25</v>
      </c>
      <c r="M61" s="20">
        <v>28</v>
      </c>
      <c r="N61" s="21">
        <v>28</v>
      </c>
      <c r="O61" s="21">
        <v>26</v>
      </c>
      <c r="P61" s="21">
        <v>26</v>
      </c>
      <c r="Q61" s="21">
        <v>27</v>
      </c>
      <c r="R61" s="21">
        <v>28</v>
      </c>
      <c r="S61" s="22">
        <f t="shared" si="11"/>
        <v>311</v>
      </c>
      <c r="T61" s="22">
        <v>25</v>
      </c>
      <c r="U61" s="22">
        <v>27</v>
      </c>
      <c r="V61" s="22">
        <v>27</v>
      </c>
      <c r="W61" s="22">
        <v>26</v>
      </c>
      <c r="X61" s="22">
        <v>28</v>
      </c>
      <c r="Y61" s="22">
        <v>24</v>
      </c>
      <c r="Z61" s="22">
        <v>27</v>
      </c>
      <c r="AA61" s="22">
        <v>29</v>
      </c>
      <c r="AB61" s="22">
        <v>28</v>
      </c>
      <c r="AC61" s="22">
        <v>27</v>
      </c>
      <c r="AD61" s="22">
        <v>25</v>
      </c>
      <c r="AE61" s="22">
        <v>27</v>
      </c>
      <c r="AF61" s="22">
        <f t="shared" si="12"/>
        <v>320</v>
      </c>
      <c r="AS61" s="54">
        <f t="shared" si="13"/>
        <v>631</v>
      </c>
      <c r="AT61" s="24" t="s">
        <v>102</v>
      </c>
    </row>
    <row r="62" spans="2:47" ht="12.75">
      <c r="B62" s="17">
        <v>23</v>
      </c>
      <c r="C62" s="18" t="s">
        <v>90</v>
      </c>
      <c r="D62" s="18" t="s">
        <v>147</v>
      </c>
      <c r="E62" s="12" t="s">
        <v>89</v>
      </c>
      <c r="F62" s="90">
        <v>1998</v>
      </c>
      <c r="G62" s="20">
        <v>24</v>
      </c>
      <c r="H62" s="21">
        <v>26</v>
      </c>
      <c r="I62" s="21">
        <v>24</v>
      </c>
      <c r="J62" s="21">
        <v>21</v>
      </c>
      <c r="K62" s="21">
        <v>25</v>
      </c>
      <c r="L62" s="21">
        <v>26</v>
      </c>
      <c r="M62" s="20">
        <v>25</v>
      </c>
      <c r="N62" s="21">
        <v>27</v>
      </c>
      <c r="O62" s="21">
        <v>23</v>
      </c>
      <c r="P62" s="21">
        <v>25</v>
      </c>
      <c r="Q62" s="21">
        <v>27</v>
      </c>
      <c r="R62" s="21">
        <v>24</v>
      </c>
      <c r="S62" s="22">
        <f t="shared" si="11"/>
        <v>297</v>
      </c>
      <c r="T62" s="22">
        <v>23</v>
      </c>
      <c r="U62" s="22">
        <v>25</v>
      </c>
      <c r="V62" s="22">
        <v>25</v>
      </c>
      <c r="W62" s="22">
        <v>28</v>
      </c>
      <c r="X62" s="22">
        <v>24</v>
      </c>
      <c r="Y62" s="22">
        <v>26</v>
      </c>
      <c r="Z62" s="22">
        <v>26</v>
      </c>
      <c r="AA62" s="22">
        <v>26</v>
      </c>
      <c r="AB62" s="22">
        <v>27</v>
      </c>
      <c r="AC62" s="22">
        <v>26</v>
      </c>
      <c r="AD62" s="22">
        <v>25</v>
      </c>
      <c r="AE62" s="22">
        <v>25</v>
      </c>
      <c r="AF62" s="22">
        <f t="shared" si="12"/>
        <v>306</v>
      </c>
      <c r="AS62" s="54">
        <f t="shared" si="13"/>
        <v>603</v>
      </c>
      <c r="AT62" s="24" t="s">
        <v>103</v>
      </c>
      <c r="AU62" s="116" t="s">
        <v>0</v>
      </c>
    </row>
    <row r="63" spans="2:47" ht="12.75">
      <c r="B63" s="17">
        <v>25</v>
      </c>
      <c r="C63" s="18" t="s">
        <v>145</v>
      </c>
      <c r="D63" s="18" t="s">
        <v>146</v>
      </c>
      <c r="E63" s="12" t="s">
        <v>89</v>
      </c>
      <c r="F63" s="90">
        <v>1998</v>
      </c>
      <c r="G63" s="20">
        <v>25</v>
      </c>
      <c r="H63" s="21">
        <v>24</v>
      </c>
      <c r="I63" s="21">
        <v>19</v>
      </c>
      <c r="J63" s="21">
        <v>26</v>
      </c>
      <c r="K63" s="21">
        <v>24</v>
      </c>
      <c r="L63" s="21">
        <v>26</v>
      </c>
      <c r="M63" s="20">
        <v>27</v>
      </c>
      <c r="N63" s="21">
        <v>25</v>
      </c>
      <c r="O63" s="21">
        <v>27</v>
      </c>
      <c r="P63" s="21">
        <v>24</v>
      </c>
      <c r="Q63" s="21">
        <v>27</v>
      </c>
      <c r="R63" s="21">
        <v>26</v>
      </c>
      <c r="S63" s="22">
        <f t="shared" si="11"/>
        <v>300</v>
      </c>
      <c r="T63" s="22">
        <v>22</v>
      </c>
      <c r="U63" s="22">
        <v>27</v>
      </c>
      <c r="V63" s="22">
        <v>27</v>
      </c>
      <c r="W63" s="22">
        <v>24</v>
      </c>
      <c r="X63" s="22">
        <v>27</v>
      </c>
      <c r="Y63" s="22">
        <v>28</v>
      </c>
      <c r="Z63" s="22">
        <v>28</v>
      </c>
      <c r="AA63" s="22">
        <v>25</v>
      </c>
      <c r="AB63" s="22">
        <v>25</v>
      </c>
      <c r="AC63" s="22">
        <v>25</v>
      </c>
      <c r="AD63" s="22">
        <v>23</v>
      </c>
      <c r="AE63" s="22">
        <v>22</v>
      </c>
      <c r="AF63" s="22">
        <f t="shared" si="12"/>
        <v>303</v>
      </c>
      <c r="AS63" s="54">
        <f t="shared" si="13"/>
        <v>603</v>
      </c>
      <c r="AT63" s="24">
        <v>4</v>
      </c>
      <c r="AU63" s="117" t="s">
        <v>1</v>
      </c>
    </row>
    <row r="64" spans="2:46" ht="12.75">
      <c r="B64" s="17">
        <v>23</v>
      </c>
      <c r="C64" s="18" t="s">
        <v>159</v>
      </c>
      <c r="D64" s="18" t="s">
        <v>160</v>
      </c>
      <c r="E64" s="12" t="s">
        <v>85</v>
      </c>
      <c r="F64" s="90">
        <v>1998</v>
      </c>
      <c r="G64" s="20">
        <v>28</v>
      </c>
      <c r="H64" s="21">
        <v>27</v>
      </c>
      <c r="I64" s="21">
        <v>25</v>
      </c>
      <c r="J64" s="21">
        <v>24</v>
      </c>
      <c r="K64" s="21">
        <v>27</v>
      </c>
      <c r="L64" s="21">
        <v>26</v>
      </c>
      <c r="M64" s="20">
        <v>24</v>
      </c>
      <c r="N64" s="21">
        <v>28</v>
      </c>
      <c r="O64" s="21">
        <v>21</v>
      </c>
      <c r="P64" s="21">
        <v>24</v>
      </c>
      <c r="Q64" s="21">
        <v>25</v>
      </c>
      <c r="R64" s="21">
        <v>23</v>
      </c>
      <c r="S64" s="22">
        <f t="shared" si="11"/>
        <v>302</v>
      </c>
      <c r="T64" s="22">
        <v>27</v>
      </c>
      <c r="U64" s="22">
        <v>28</v>
      </c>
      <c r="V64" s="22">
        <v>24</v>
      </c>
      <c r="W64" s="22">
        <v>27</v>
      </c>
      <c r="X64" s="22">
        <v>21</v>
      </c>
      <c r="Y64" s="22">
        <v>24</v>
      </c>
      <c r="Z64" s="22">
        <v>21</v>
      </c>
      <c r="AA64" s="22">
        <v>23</v>
      </c>
      <c r="AB64" s="22">
        <v>24</v>
      </c>
      <c r="AC64" s="22">
        <v>27</v>
      </c>
      <c r="AD64" s="22">
        <v>25</v>
      </c>
      <c r="AE64" s="22">
        <v>24</v>
      </c>
      <c r="AF64" s="22">
        <f t="shared" si="12"/>
        <v>295</v>
      </c>
      <c r="AS64" s="54">
        <f t="shared" si="13"/>
        <v>597</v>
      </c>
      <c r="AT64" s="24">
        <v>5</v>
      </c>
    </row>
    <row r="65" spans="1:46" ht="12.75">
      <c r="A65" s="97"/>
      <c r="B65" s="17">
        <v>24</v>
      </c>
      <c r="C65" s="18" t="s">
        <v>59</v>
      </c>
      <c r="D65" s="18" t="s">
        <v>63</v>
      </c>
      <c r="E65" s="19" t="s">
        <v>58</v>
      </c>
      <c r="F65" s="92">
        <v>1998</v>
      </c>
      <c r="G65" s="20">
        <v>28</v>
      </c>
      <c r="H65" s="21">
        <v>24</v>
      </c>
      <c r="I65" s="21">
        <v>24</v>
      </c>
      <c r="J65" s="21">
        <v>25</v>
      </c>
      <c r="K65" s="21">
        <v>25</v>
      </c>
      <c r="L65" s="21">
        <v>22</v>
      </c>
      <c r="M65" s="20">
        <v>26</v>
      </c>
      <c r="N65" s="21">
        <v>30</v>
      </c>
      <c r="O65" s="21">
        <v>25</v>
      </c>
      <c r="P65" s="21">
        <v>27</v>
      </c>
      <c r="Q65" s="21">
        <v>24</v>
      </c>
      <c r="R65" s="21">
        <v>22</v>
      </c>
      <c r="S65" s="22">
        <f t="shared" si="11"/>
        <v>302</v>
      </c>
      <c r="T65" s="22">
        <v>22</v>
      </c>
      <c r="U65" s="22">
        <v>29</v>
      </c>
      <c r="V65" s="22">
        <v>23</v>
      </c>
      <c r="W65" s="22">
        <v>25</v>
      </c>
      <c r="X65" s="22">
        <v>26</v>
      </c>
      <c r="Y65" s="22">
        <v>27</v>
      </c>
      <c r="Z65" s="22">
        <v>26</v>
      </c>
      <c r="AA65" s="22">
        <v>25</v>
      </c>
      <c r="AB65" s="22">
        <v>20</v>
      </c>
      <c r="AC65" s="22">
        <v>22</v>
      </c>
      <c r="AD65" s="22">
        <v>26</v>
      </c>
      <c r="AE65" s="22">
        <v>23</v>
      </c>
      <c r="AF65" s="22">
        <f t="shared" si="12"/>
        <v>294</v>
      </c>
      <c r="AS65" s="54">
        <f t="shared" si="13"/>
        <v>596</v>
      </c>
      <c r="AT65" s="24">
        <v>6</v>
      </c>
    </row>
    <row r="66" spans="1:46" ht="12.75">
      <c r="A66" s="97"/>
      <c r="B66" s="10">
        <v>25</v>
      </c>
      <c r="C66" s="11" t="s">
        <v>120</v>
      </c>
      <c r="D66" s="11" t="s">
        <v>125</v>
      </c>
      <c r="E66" s="12" t="s">
        <v>89</v>
      </c>
      <c r="F66" s="90">
        <v>1997</v>
      </c>
      <c r="G66" s="13">
        <v>25</v>
      </c>
      <c r="H66" s="14">
        <v>26</v>
      </c>
      <c r="I66" s="14">
        <v>25</v>
      </c>
      <c r="J66" s="14">
        <v>27</v>
      </c>
      <c r="K66" s="14">
        <v>22</v>
      </c>
      <c r="L66" s="14">
        <v>27</v>
      </c>
      <c r="M66" s="13">
        <v>22</v>
      </c>
      <c r="N66" s="14">
        <v>27</v>
      </c>
      <c r="O66" s="14">
        <v>23</v>
      </c>
      <c r="P66" s="14">
        <v>18</v>
      </c>
      <c r="Q66" s="14">
        <v>20</v>
      </c>
      <c r="R66" s="14">
        <v>24</v>
      </c>
      <c r="S66" s="22">
        <f t="shared" si="11"/>
        <v>286</v>
      </c>
      <c r="T66" s="15">
        <v>26</v>
      </c>
      <c r="U66" s="15">
        <v>25</v>
      </c>
      <c r="V66" s="15">
        <v>24</v>
      </c>
      <c r="W66" s="15">
        <v>28</v>
      </c>
      <c r="X66" s="15">
        <v>27</v>
      </c>
      <c r="Y66" s="15">
        <v>26</v>
      </c>
      <c r="Z66" s="15">
        <v>26</v>
      </c>
      <c r="AA66" s="15">
        <v>23</v>
      </c>
      <c r="AB66" s="15">
        <v>19</v>
      </c>
      <c r="AC66" s="15">
        <v>29</v>
      </c>
      <c r="AD66" s="15">
        <v>24</v>
      </c>
      <c r="AE66" s="15">
        <v>25</v>
      </c>
      <c r="AF66" s="22">
        <f t="shared" si="12"/>
        <v>302</v>
      </c>
      <c r="AS66" s="54">
        <f t="shared" si="13"/>
        <v>588</v>
      </c>
      <c r="AT66" s="16">
        <v>7</v>
      </c>
    </row>
    <row r="67" spans="2:46" ht="12.75">
      <c r="B67" s="10">
        <v>24</v>
      </c>
      <c r="C67" s="11" t="s">
        <v>197</v>
      </c>
      <c r="D67" s="11" t="s">
        <v>198</v>
      </c>
      <c r="E67" s="12" t="s">
        <v>42</v>
      </c>
      <c r="F67" s="90">
        <v>1997</v>
      </c>
      <c r="G67" s="13">
        <v>23</v>
      </c>
      <c r="H67" s="14">
        <v>15</v>
      </c>
      <c r="I67" s="14">
        <v>27</v>
      </c>
      <c r="J67" s="14">
        <v>20</v>
      </c>
      <c r="K67" s="14">
        <v>19</v>
      </c>
      <c r="L67" s="14">
        <v>22</v>
      </c>
      <c r="M67" s="13">
        <v>26</v>
      </c>
      <c r="N67" s="14">
        <v>22</v>
      </c>
      <c r="O67" s="14">
        <v>21</v>
      </c>
      <c r="P67" s="14">
        <v>19</v>
      </c>
      <c r="Q67" s="14">
        <v>26</v>
      </c>
      <c r="R67" s="14">
        <v>20</v>
      </c>
      <c r="S67" s="22">
        <f t="shared" si="11"/>
        <v>260</v>
      </c>
      <c r="T67" s="15">
        <v>17</v>
      </c>
      <c r="U67" s="15">
        <v>21</v>
      </c>
      <c r="V67" s="15">
        <v>25</v>
      </c>
      <c r="W67" s="15">
        <v>26</v>
      </c>
      <c r="X67" s="15">
        <v>18</v>
      </c>
      <c r="Y67" s="15">
        <v>18</v>
      </c>
      <c r="Z67" s="15">
        <v>24</v>
      </c>
      <c r="AA67" s="15">
        <v>26</v>
      </c>
      <c r="AB67" s="15">
        <v>24</v>
      </c>
      <c r="AC67" s="15">
        <v>19</v>
      </c>
      <c r="AD67" s="15">
        <v>25</v>
      </c>
      <c r="AE67" s="15">
        <v>24</v>
      </c>
      <c r="AF67" s="22">
        <f t="shared" si="12"/>
        <v>267</v>
      </c>
      <c r="AS67" s="54">
        <f t="shared" si="13"/>
        <v>527</v>
      </c>
      <c r="AT67" s="16">
        <v>8</v>
      </c>
    </row>
    <row r="68" spans="2:46" ht="13.5" thickBot="1">
      <c r="B68" s="38">
        <v>23</v>
      </c>
      <c r="C68" s="39" t="s">
        <v>195</v>
      </c>
      <c r="D68" s="39" t="s">
        <v>196</v>
      </c>
      <c r="E68" s="44" t="s">
        <v>42</v>
      </c>
      <c r="F68" s="94">
        <v>1998</v>
      </c>
      <c r="G68" s="40">
        <v>16</v>
      </c>
      <c r="H68" s="41">
        <v>14</v>
      </c>
      <c r="I68" s="41">
        <v>15</v>
      </c>
      <c r="J68" s="41">
        <v>22</v>
      </c>
      <c r="K68" s="41">
        <v>18</v>
      </c>
      <c r="L68" s="41">
        <v>15</v>
      </c>
      <c r="M68" s="40">
        <v>14</v>
      </c>
      <c r="N68" s="41">
        <v>16</v>
      </c>
      <c r="O68" s="41">
        <v>18</v>
      </c>
      <c r="P68" s="41">
        <v>21</v>
      </c>
      <c r="Q68" s="41">
        <v>13</v>
      </c>
      <c r="R68" s="41">
        <v>12</v>
      </c>
      <c r="S68" s="22">
        <f t="shared" si="11"/>
        <v>194</v>
      </c>
      <c r="T68" s="42">
        <v>17</v>
      </c>
      <c r="U68" s="42">
        <v>16</v>
      </c>
      <c r="V68" s="42">
        <v>20</v>
      </c>
      <c r="W68" s="42">
        <v>18</v>
      </c>
      <c r="X68" s="42">
        <v>21</v>
      </c>
      <c r="Y68" s="42">
        <v>11</v>
      </c>
      <c r="Z68" s="42">
        <v>16</v>
      </c>
      <c r="AA68" s="42">
        <v>17</v>
      </c>
      <c r="AB68" s="42">
        <v>21</v>
      </c>
      <c r="AC68" s="42">
        <v>12</v>
      </c>
      <c r="AD68" s="42">
        <v>18</v>
      </c>
      <c r="AE68" s="42">
        <v>17</v>
      </c>
      <c r="AF68" s="22">
        <f t="shared" si="12"/>
        <v>204</v>
      </c>
      <c r="AS68" s="54">
        <f t="shared" si="13"/>
        <v>398</v>
      </c>
      <c r="AT68" s="43">
        <v>9</v>
      </c>
    </row>
    <row r="69" spans="2:46" ht="13.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S69" s="66"/>
      <c r="AT69" s="66"/>
    </row>
    <row r="70" spans="2:4" ht="16.5" thickBot="1">
      <c r="B70" s="5" t="s">
        <v>149</v>
      </c>
      <c r="D70" s="78"/>
    </row>
    <row r="71" spans="2:46" ht="42" customHeight="1" thickBot="1">
      <c r="B71" s="83" t="s">
        <v>65</v>
      </c>
      <c r="C71" s="84" t="s">
        <v>66</v>
      </c>
      <c r="D71" s="7" t="s">
        <v>67</v>
      </c>
      <c r="E71" s="7" t="s">
        <v>68</v>
      </c>
      <c r="F71" s="8" t="s">
        <v>14</v>
      </c>
      <c r="G71" s="9" t="s">
        <v>69</v>
      </c>
      <c r="H71" s="9" t="s">
        <v>70</v>
      </c>
      <c r="I71" s="9" t="s">
        <v>71</v>
      </c>
      <c r="J71" s="9" t="s">
        <v>72</v>
      </c>
      <c r="K71" s="9" t="s">
        <v>74</v>
      </c>
      <c r="L71" s="9" t="s">
        <v>75</v>
      </c>
      <c r="M71" s="9" t="s">
        <v>96</v>
      </c>
      <c r="N71" s="9" t="s">
        <v>97</v>
      </c>
      <c r="O71" s="9" t="s">
        <v>98</v>
      </c>
      <c r="P71" s="9" t="s">
        <v>99</v>
      </c>
      <c r="Q71" s="9" t="s">
        <v>100</v>
      </c>
      <c r="R71" s="9" t="s">
        <v>105</v>
      </c>
      <c r="S71" s="8" t="s">
        <v>143</v>
      </c>
      <c r="T71" s="9" t="s">
        <v>69</v>
      </c>
      <c r="U71" s="9" t="s">
        <v>70</v>
      </c>
      <c r="V71" s="9" t="s">
        <v>71</v>
      </c>
      <c r="W71" s="9" t="s">
        <v>72</v>
      </c>
      <c r="X71" s="9" t="s">
        <v>74</v>
      </c>
      <c r="Y71" s="9" t="s">
        <v>75</v>
      </c>
      <c r="Z71" s="9" t="s">
        <v>96</v>
      </c>
      <c r="AA71" s="9" t="s">
        <v>97</v>
      </c>
      <c r="AB71" s="9" t="s">
        <v>98</v>
      </c>
      <c r="AC71" s="9" t="s">
        <v>99</v>
      </c>
      <c r="AD71" s="9" t="s">
        <v>100</v>
      </c>
      <c r="AE71" s="9" t="s">
        <v>105</v>
      </c>
      <c r="AF71" s="8" t="s">
        <v>143</v>
      </c>
      <c r="AS71" s="8" t="s">
        <v>144</v>
      </c>
      <c r="AT71" s="45" t="s">
        <v>76</v>
      </c>
    </row>
    <row r="72" spans="2:46" ht="12.75">
      <c r="B72" s="71">
        <v>26</v>
      </c>
      <c r="C72" s="51" t="s">
        <v>154</v>
      </c>
      <c r="D72" s="85" t="s">
        <v>155</v>
      </c>
      <c r="E72" s="52" t="s">
        <v>85</v>
      </c>
      <c r="F72" s="52">
        <v>1998</v>
      </c>
      <c r="G72" s="72">
        <v>29</v>
      </c>
      <c r="H72" s="72">
        <v>27</v>
      </c>
      <c r="I72" s="72">
        <v>26</v>
      </c>
      <c r="J72" s="72">
        <v>27</v>
      </c>
      <c r="K72" s="72">
        <v>28</v>
      </c>
      <c r="L72" s="72">
        <v>29</v>
      </c>
      <c r="M72" s="87">
        <v>29</v>
      </c>
      <c r="N72" s="72">
        <v>29</v>
      </c>
      <c r="O72" s="72">
        <v>28</v>
      </c>
      <c r="P72" s="72">
        <v>28</v>
      </c>
      <c r="Q72" s="72">
        <v>30</v>
      </c>
      <c r="R72" s="109">
        <v>28</v>
      </c>
      <c r="S72" s="108">
        <f>SUM(G72:R72)</f>
        <v>338</v>
      </c>
      <c r="T72" s="108">
        <v>29</v>
      </c>
      <c r="U72" s="73">
        <v>29</v>
      </c>
      <c r="V72" s="73">
        <v>28</v>
      </c>
      <c r="W72" s="73">
        <v>26</v>
      </c>
      <c r="X72" s="73">
        <v>28</v>
      </c>
      <c r="Y72" s="73">
        <v>29</v>
      </c>
      <c r="Z72" s="73">
        <v>28</v>
      </c>
      <c r="AA72" s="73">
        <v>28</v>
      </c>
      <c r="AB72" s="73">
        <v>28</v>
      </c>
      <c r="AC72" s="73">
        <v>28</v>
      </c>
      <c r="AD72" s="73">
        <v>30</v>
      </c>
      <c r="AE72" s="108">
        <v>28</v>
      </c>
      <c r="AF72" s="108">
        <f>SUM(T72:AE72)</f>
        <v>339</v>
      </c>
      <c r="AS72" s="110">
        <f>SUM(S72+AF72)</f>
        <v>677</v>
      </c>
      <c r="AT72" s="75" t="s">
        <v>104</v>
      </c>
    </row>
    <row r="73" spans="2:46" ht="12.75">
      <c r="B73" s="17">
        <v>25</v>
      </c>
      <c r="C73" s="18" t="s">
        <v>150</v>
      </c>
      <c r="D73" s="86" t="s">
        <v>151</v>
      </c>
      <c r="E73" s="44" t="s">
        <v>85</v>
      </c>
      <c r="F73" s="44">
        <v>1999</v>
      </c>
      <c r="G73" s="21">
        <v>28</v>
      </c>
      <c r="H73" s="21">
        <v>29</v>
      </c>
      <c r="I73" s="21">
        <v>28</v>
      </c>
      <c r="J73" s="21">
        <v>30</v>
      </c>
      <c r="K73" s="21">
        <v>29</v>
      </c>
      <c r="L73" s="21">
        <v>29</v>
      </c>
      <c r="M73" s="21">
        <v>28</v>
      </c>
      <c r="N73" s="21">
        <v>27</v>
      </c>
      <c r="O73" s="21">
        <v>26</v>
      </c>
      <c r="P73" s="21">
        <v>29</v>
      </c>
      <c r="Q73" s="21">
        <v>27</v>
      </c>
      <c r="R73" s="21">
        <v>28</v>
      </c>
      <c r="S73" s="22">
        <f>SUM(G73:R73)</f>
        <v>338</v>
      </c>
      <c r="T73" s="22">
        <v>26</v>
      </c>
      <c r="U73" s="22">
        <v>30</v>
      </c>
      <c r="V73" s="22">
        <v>28</v>
      </c>
      <c r="W73" s="22">
        <v>27</v>
      </c>
      <c r="X73" s="22">
        <v>18</v>
      </c>
      <c r="Y73" s="22">
        <v>28</v>
      </c>
      <c r="Z73" s="22">
        <v>28</v>
      </c>
      <c r="AA73" s="22">
        <v>26</v>
      </c>
      <c r="AB73" s="22">
        <v>27</v>
      </c>
      <c r="AC73" s="22">
        <v>30</v>
      </c>
      <c r="AD73" s="22">
        <v>28</v>
      </c>
      <c r="AE73" s="22">
        <v>28</v>
      </c>
      <c r="AF73" s="22">
        <f>SUM(T73:AE73)</f>
        <v>324</v>
      </c>
      <c r="AS73" s="54">
        <f>SUM(S73+AF73)</f>
        <v>662</v>
      </c>
      <c r="AT73" s="82" t="s">
        <v>102</v>
      </c>
    </row>
    <row r="74" spans="2:46" ht="12.75" customHeight="1" thickBot="1">
      <c r="B74" s="77">
        <v>26</v>
      </c>
      <c r="C74" s="47" t="s">
        <v>152</v>
      </c>
      <c r="D74" s="32" t="s">
        <v>153</v>
      </c>
      <c r="E74" s="33" t="s">
        <v>85</v>
      </c>
      <c r="F74" s="91">
        <v>1998</v>
      </c>
      <c r="G74" s="34">
        <v>28</v>
      </c>
      <c r="H74" s="35">
        <v>25</v>
      </c>
      <c r="I74" s="35">
        <v>25</v>
      </c>
      <c r="J74" s="35">
        <v>30</v>
      </c>
      <c r="K74" s="35">
        <v>27</v>
      </c>
      <c r="L74" s="35">
        <v>27</v>
      </c>
      <c r="M74" s="34">
        <v>27</v>
      </c>
      <c r="N74" s="35">
        <v>29</v>
      </c>
      <c r="O74" s="35">
        <v>27</v>
      </c>
      <c r="P74" s="35">
        <v>29</v>
      </c>
      <c r="Q74" s="35">
        <v>27</v>
      </c>
      <c r="R74" s="41">
        <v>26</v>
      </c>
      <c r="S74" s="42">
        <f>SUM(G74:R74)</f>
        <v>327</v>
      </c>
      <c r="T74" s="42">
        <v>26</v>
      </c>
      <c r="U74" s="36">
        <v>28</v>
      </c>
      <c r="V74" s="36">
        <v>29</v>
      </c>
      <c r="W74" s="36">
        <v>27</v>
      </c>
      <c r="X74" s="36">
        <v>25</v>
      </c>
      <c r="Y74" s="36">
        <v>27</v>
      </c>
      <c r="Z74" s="36">
        <v>27</v>
      </c>
      <c r="AA74" s="36">
        <v>27</v>
      </c>
      <c r="AB74" s="36">
        <v>28</v>
      </c>
      <c r="AC74" s="36">
        <v>25</v>
      </c>
      <c r="AD74" s="36">
        <v>29</v>
      </c>
      <c r="AE74" s="81">
        <v>26</v>
      </c>
      <c r="AF74" s="81">
        <f>SUM(T74:AE74)</f>
        <v>324</v>
      </c>
      <c r="AS74" s="112">
        <f>SUM(S74+AF74)</f>
        <v>651</v>
      </c>
      <c r="AT74" s="25" t="s">
        <v>103</v>
      </c>
    </row>
    <row r="75" spans="2:46" ht="12" customHeight="1">
      <c r="B75" s="30"/>
      <c r="C75" s="27"/>
      <c r="D75" s="27"/>
      <c r="E75" s="28"/>
      <c r="F75" s="2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66"/>
      <c r="S75" s="67"/>
      <c r="T75" s="67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67"/>
      <c r="AF75" s="67"/>
      <c r="AS75" s="68"/>
      <c r="AT75" s="37"/>
    </row>
    <row r="76" spans="2:4" ht="16.5" thickBot="1">
      <c r="B76" s="5" t="s">
        <v>113</v>
      </c>
      <c r="D76" s="78"/>
    </row>
    <row r="77" spans="2:46" ht="42" customHeight="1" thickBot="1">
      <c r="B77" s="6" t="s">
        <v>65</v>
      </c>
      <c r="C77" s="7" t="s">
        <v>66</v>
      </c>
      <c r="D77" s="7" t="s">
        <v>67</v>
      </c>
      <c r="E77" s="7" t="s">
        <v>68</v>
      </c>
      <c r="F77" s="8" t="s">
        <v>14</v>
      </c>
      <c r="G77" s="9" t="s">
        <v>69</v>
      </c>
      <c r="H77" s="9" t="s">
        <v>70</v>
      </c>
      <c r="I77" s="9" t="s">
        <v>71</v>
      </c>
      <c r="J77" s="9" t="s">
        <v>72</v>
      </c>
      <c r="K77" s="9" t="s">
        <v>74</v>
      </c>
      <c r="L77" s="9" t="s">
        <v>75</v>
      </c>
      <c r="M77" s="9" t="s">
        <v>96</v>
      </c>
      <c r="N77" s="9" t="s">
        <v>97</v>
      </c>
      <c r="O77" s="9" t="s">
        <v>98</v>
      </c>
      <c r="P77" s="9" t="s">
        <v>99</v>
      </c>
      <c r="Q77" s="9" t="s">
        <v>100</v>
      </c>
      <c r="R77" s="9" t="s">
        <v>105</v>
      </c>
      <c r="S77" s="8" t="s">
        <v>143</v>
      </c>
      <c r="T77" s="9" t="s">
        <v>69</v>
      </c>
      <c r="U77" s="9" t="s">
        <v>70</v>
      </c>
      <c r="V77" s="9" t="s">
        <v>71</v>
      </c>
      <c r="W77" s="9" t="s">
        <v>72</v>
      </c>
      <c r="X77" s="9" t="s">
        <v>74</v>
      </c>
      <c r="Y77" s="9" t="s">
        <v>75</v>
      </c>
      <c r="Z77" s="9" t="s">
        <v>96</v>
      </c>
      <c r="AA77" s="9" t="s">
        <v>97</v>
      </c>
      <c r="AB77" s="9" t="s">
        <v>98</v>
      </c>
      <c r="AC77" s="9" t="s">
        <v>99</v>
      </c>
      <c r="AD77" s="9" t="s">
        <v>100</v>
      </c>
      <c r="AE77" s="9" t="s">
        <v>105</v>
      </c>
      <c r="AF77" s="8" t="s">
        <v>143</v>
      </c>
      <c r="AS77" s="8" t="s">
        <v>144</v>
      </c>
      <c r="AT77" s="45" t="s">
        <v>76</v>
      </c>
    </row>
    <row r="78" spans="2:46" ht="12.75">
      <c r="B78" s="71">
        <v>27</v>
      </c>
      <c r="C78" s="51" t="s">
        <v>156</v>
      </c>
      <c r="D78" s="85" t="s">
        <v>157</v>
      </c>
      <c r="E78" s="52" t="s">
        <v>85</v>
      </c>
      <c r="F78" s="52">
        <v>2000</v>
      </c>
      <c r="G78" s="72">
        <v>29</v>
      </c>
      <c r="H78" s="72">
        <v>29</v>
      </c>
      <c r="I78" s="72">
        <v>27</v>
      </c>
      <c r="J78" s="72">
        <v>28</v>
      </c>
      <c r="K78" s="72">
        <v>30</v>
      </c>
      <c r="L78" s="72">
        <v>30</v>
      </c>
      <c r="M78" s="87">
        <v>28</v>
      </c>
      <c r="N78" s="72">
        <v>30</v>
      </c>
      <c r="O78" s="72">
        <v>29</v>
      </c>
      <c r="P78" s="72">
        <v>30</v>
      </c>
      <c r="Q78" s="72">
        <v>24</v>
      </c>
      <c r="R78" s="109">
        <v>29</v>
      </c>
      <c r="S78" s="108">
        <f>SUM(G78:R78)</f>
        <v>343</v>
      </c>
      <c r="T78" s="108">
        <v>29</v>
      </c>
      <c r="U78" s="108">
        <v>30</v>
      </c>
      <c r="V78" s="108">
        <v>30</v>
      </c>
      <c r="W78" s="108">
        <v>29</v>
      </c>
      <c r="X78" s="108">
        <v>29</v>
      </c>
      <c r="Y78" s="108">
        <v>28</v>
      </c>
      <c r="Z78" s="108">
        <v>29</v>
      </c>
      <c r="AA78" s="108">
        <v>29</v>
      </c>
      <c r="AB78" s="108">
        <v>28</v>
      </c>
      <c r="AC78" s="108">
        <v>29</v>
      </c>
      <c r="AD78" s="108">
        <v>27</v>
      </c>
      <c r="AE78" s="108">
        <v>29</v>
      </c>
      <c r="AF78" s="108">
        <f>SUM(T78:AE78)</f>
        <v>346</v>
      </c>
      <c r="AS78" s="110">
        <f>SUM(S78+AF78)</f>
        <v>689</v>
      </c>
      <c r="AT78" s="75" t="s">
        <v>104</v>
      </c>
    </row>
    <row r="79" spans="2:46" ht="12.75">
      <c r="B79" s="10">
        <v>26</v>
      </c>
      <c r="C79" s="11" t="s">
        <v>34</v>
      </c>
      <c r="D79" s="18" t="s">
        <v>35</v>
      </c>
      <c r="E79" s="19" t="s">
        <v>172</v>
      </c>
      <c r="F79" s="92">
        <v>1997</v>
      </c>
      <c r="G79" s="20">
        <v>27</v>
      </c>
      <c r="H79" s="21">
        <v>29</v>
      </c>
      <c r="I79" s="21">
        <v>27</v>
      </c>
      <c r="J79" s="21">
        <v>27</v>
      </c>
      <c r="K79" s="21">
        <v>29</v>
      </c>
      <c r="L79" s="21">
        <v>28</v>
      </c>
      <c r="M79" s="20">
        <v>29</v>
      </c>
      <c r="N79" s="21">
        <v>29</v>
      </c>
      <c r="O79" s="21">
        <v>30</v>
      </c>
      <c r="P79" s="21">
        <v>28</v>
      </c>
      <c r="Q79" s="21">
        <v>29</v>
      </c>
      <c r="R79" s="21">
        <v>29</v>
      </c>
      <c r="S79" s="22">
        <f>SUM(G79:R79)</f>
        <v>341</v>
      </c>
      <c r="T79" s="22">
        <v>30</v>
      </c>
      <c r="U79" s="22">
        <v>27</v>
      </c>
      <c r="V79" s="22">
        <v>28</v>
      </c>
      <c r="W79" s="22">
        <v>30</v>
      </c>
      <c r="X79" s="22">
        <v>28</v>
      </c>
      <c r="Y79" s="22">
        <v>28</v>
      </c>
      <c r="Z79" s="22">
        <v>27</v>
      </c>
      <c r="AA79" s="22">
        <v>30</v>
      </c>
      <c r="AB79" s="22">
        <v>30</v>
      </c>
      <c r="AC79" s="22">
        <v>30</v>
      </c>
      <c r="AD79" s="22">
        <v>27</v>
      </c>
      <c r="AE79" s="22">
        <v>29</v>
      </c>
      <c r="AF79" s="22">
        <f>SUM(T79:AE79)</f>
        <v>344</v>
      </c>
      <c r="AS79" s="54">
        <f>SUM(S79+AF79)</f>
        <v>685</v>
      </c>
      <c r="AT79" s="24" t="s">
        <v>102</v>
      </c>
    </row>
    <row r="80" spans="2:46" ht="12.75">
      <c r="B80" s="17">
        <v>27</v>
      </c>
      <c r="C80" s="18" t="s">
        <v>141</v>
      </c>
      <c r="D80" s="86" t="s">
        <v>158</v>
      </c>
      <c r="E80" s="44" t="s">
        <v>85</v>
      </c>
      <c r="F80" s="94">
        <v>1998</v>
      </c>
      <c r="G80" s="79">
        <v>24</v>
      </c>
      <c r="H80" s="80">
        <v>28</v>
      </c>
      <c r="I80" s="80">
        <v>28</v>
      </c>
      <c r="J80" s="80">
        <v>25</v>
      </c>
      <c r="K80" s="80">
        <v>22</v>
      </c>
      <c r="L80" s="80">
        <v>28</v>
      </c>
      <c r="M80" s="79">
        <v>24</v>
      </c>
      <c r="N80" s="80">
        <v>24</v>
      </c>
      <c r="O80" s="80">
        <v>24</v>
      </c>
      <c r="P80" s="80">
        <v>27</v>
      </c>
      <c r="Q80" s="80">
        <v>23</v>
      </c>
      <c r="R80" s="21">
        <v>30</v>
      </c>
      <c r="S80" s="22">
        <f>SUM(G80:R80)</f>
        <v>307</v>
      </c>
      <c r="T80" s="22">
        <v>26</v>
      </c>
      <c r="U80" s="22">
        <v>26</v>
      </c>
      <c r="V80" s="22">
        <v>26</v>
      </c>
      <c r="W80" s="22">
        <v>27</v>
      </c>
      <c r="X80" s="22">
        <v>24</v>
      </c>
      <c r="Y80" s="22">
        <v>28</v>
      </c>
      <c r="Z80" s="22">
        <v>22</v>
      </c>
      <c r="AA80" s="22">
        <v>21</v>
      </c>
      <c r="AB80" s="22">
        <v>27</v>
      </c>
      <c r="AC80" s="22">
        <v>20</v>
      </c>
      <c r="AD80" s="22">
        <v>26</v>
      </c>
      <c r="AE80" s="22">
        <v>27</v>
      </c>
      <c r="AF80" s="22">
        <f>SUM(T80:AE80)</f>
        <v>300</v>
      </c>
      <c r="AS80" s="54">
        <f>SUM(S80+AF80)</f>
        <v>607</v>
      </c>
      <c r="AT80" s="82" t="s">
        <v>103</v>
      </c>
    </row>
    <row r="81" spans="2:46" ht="13.5" thickBot="1">
      <c r="B81" s="31">
        <v>27</v>
      </c>
      <c r="C81" s="32" t="s">
        <v>94</v>
      </c>
      <c r="D81" s="32" t="s">
        <v>151</v>
      </c>
      <c r="E81" s="33" t="s">
        <v>85</v>
      </c>
      <c r="F81" s="91">
        <v>2001</v>
      </c>
      <c r="G81" s="34">
        <v>27</v>
      </c>
      <c r="H81" s="35">
        <v>26</v>
      </c>
      <c r="I81" s="35">
        <v>27</v>
      </c>
      <c r="J81" s="35">
        <v>29</v>
      </c>
      <c r="K81" s="35">
        <v>28</v>
      </c>
      <c r="L81" s="35">
        <v>22</v>
      </c>
      <c r="M81" s="34">
        <v>20</v>
      </c>
      <c r="N81" s="35">
        <v>25</v>
      </c>
      <c r="O81" s="35">
        <v>24</v>
      </c>
      <c r="P81" s="35">
        <v>22</v>
      </c>
      <c r="Q81" s="35">
        <v>19</v>
      </c>
      <c r="R81" s="111">
        <v>22</v>
      </c>
      <c r="S81" s="81">
        <f>SUM(G81:R81)</f>
        <v>291</v>
      </c>
      <c r="T81" s="81">
        <v>19</v>
      </c>
      <c r="U81" s="81">
        <v>23</v>
      </c>
      <c r="V81" s="81">
        <v>16</v>
      </c>
      <c r="W81" s="81">
        <v>26</v>
      </c>
      <c r="X81" s="81">
        <v>27</v>
      </c>
      <c r="Y81" s="81">
        <v>25</v>
      </c>
      <c r="Z81" s="81">
        <v>21</v>
      </c>
      <c r="AA81" s="81">
        <v>25</v>
      </c>
      <c r="AB81" s="81">
        <v>24</v>
      </c>
      <c r="AC81" s="81">
        <v>18</v>
      </c>
      <c r="AD81" s="81">
        <v>28</v>
      </c>
      <c r="AE81" s="81">
        <v>28</v>
      </c>
      <c r="AF81" s="81">
        <f>SUM(T81:AE81)</f>
        <v>280</v>
      </c>
      <c r="AS81" s="112">
        <f>SUM(S81+AF81)</f>
        <v>571</v>
      </c>
      <c r="AT81" s="25">
        <v>4</v>
      </c>
    </row>
    <row r="82" spans="2:47" ht="7.5" customHeight="1">
      <c r="B82" s="30"/>
      <c r="C82" s="27"/>
      <c r="D82" s="27"/>
      <c r="E82" s="28"/>
      <c r="F82" s="28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67"/>
      <c r="AT82" s="49"/>
      <c r="AU82" s="37"/>
    </row>
    <row r="83" ht="12.75">
      <c r="B83" t="s">
        <v>207</v>
      </c>
    </row>
    <row r="84" spans="2:4" ht="12.75">
      <c r="B84" t="s">
        <v>78</v>
      </c>
      <c r="D84" t="s">
        <v>39</v>
      </c>
    </row>
    <row r="85" ht="12.75">
      <c r="D85" s="50" t="s">
        <v>91</v>
      </c>
    </row>
  </sheetData>
  <sheetProtection/>
  <printOptions/>
  <pageMargins left="0.3582677165354331" right="0.3188976377952757" top="0.8307086614173228" bottom="1.12992125984252" header="0.16929133858267717" footer="0.1811023622047244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eimar</cp:lastModifiedBy>
  <cp:lastPrinted>2009-07-25T14:08:47Z</cp:lastPrinted>
  <dcterms:created xsi:type="dcterms:W3CDTF">1996-10-14T23:33:28Z</dcterms:created>
  <dcterms:modified xsi:type="dcterms:W3CDTF">2009-07-25T18:38:40Z</dcterms:modified>
  <cp:category/>
  <cp:version/>
  <cp:contentType/>
  <cp:contentStatus/>
</cp:coreProperties>
</file>