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105" windowWidth="19215" windowHeight="8670" tabRatio="500" activeTab="0"/>
  </bookViews>
  <sheets>
    <sheet name="J_K" sheetId="1" r:id="rId1"/>
    <sheet name="Noored" sheetId="2" r:id="rId2"/>
    <sheet name="Tidetid" sheetId="3" r:id="rId3"/>
  </sheets>
  <definedNames>
    <definedName name="_xlnm.Print_Area" localSheetId="0">'J_K'!$A$2:$AV$54</definedName>
  </definedNames>
  <calcPr fullCalcOnLoad="1"/>
</workbook>
</file>

<file path=xl/sharedStrings.xml><?xml version="1.0" encoding="utf-8"?>
<sst xmlns="http://schemas.openxmlformats.org/spreadsheetml/2006/main" count="929" uniqueCount="220">
  <si>
    <t>seeria  5</t>
  </si>
  <si>
    <t>seeria  6</t>
  </si>
  <si>
    <t>seeria  7</t>
  </si>
  <si>
    <t>seeria  8</t>
  </si>
  <si>
    <t>seeria  9</t>
  </si>
  <si>
    <t>seeria  10</t>
  </si>
  <si>
    <t>seeria  11</t>
  </si>
  <si>
    <t>seeria  12</t>
  </si>
  <si>
    <t>KOHT</t>
  </si>
  <si>
    <t>Peakohtunik</t>
  </si>
  <si>
    <t>Leili Kukk</t>
  </si>
  <si>
    <t>Sekretär</t>
  </si>
  <si>
    <t>Margus Muru</t>
  </si>
  <si>
    <t>MATT</t>
  </si>
  <si>
    <t>EESNIMI</t>
  </si>
  <si>
    <t>PEREKONNANIMI</t>
  </si>
  <si>
    <t>KLUBI</t>
  </si>
  <si>
    <t>seeria  1</t>
  </si>
  <si>
    <t>seeria  2</t>
  </si>
  <si>
    <t>seeria  3</t>
  </si>
  <si>
    <t>seeria  4</t>
  </si>
  <si>
    <t>70m   ¤122</t>
  </si>
  <si>
    <t>60m ¤122</t>
  </si>
  <si>
    <t>70+60+ 50+30m</t>
  </si>
  <si>
    <t>50m  ¤80</t>
  </si>
  <si>
    <t>30m  ¤80</t>
  </si>
  <si>
    <t>MEHED JUUNIORID</t>
  </si>
  <si>
    <t>NAISED JUUNIORID</t>
  </si>
  <si>
    <t>Kaisa</t>
  </si>
  <si>
    <t>Norak</t>
  </si>
  <si>
    <t>Sagittarius</t>
  </si>
  <si>
    <t>Sünniaasta</t>
  </si>
  <si>
    <t>KADETID POISID</t>
  </si>
  <si>
    <t>Karl</t>
  </si>
  <si>
    <t>Viiburg</t>
  </si>
  <si>
    <t>Mihkel</t>
  </si>
  <si>
    <t>Tomson</t>
  </si>
  <si>
    <t>Pearu Jakob</t>
  </si>
  <si>
    <t>Ojamäe</t>
  </si>
  <si>
    <t>Henn</t>
  </si>
  <si>
    <t>KADETID TÜDRUKUD</t>
  </si>
  <si>
    <t>NOORED POISID</t>
  </si>
  <si>
    <t>NOORED TÜDRUKUD</t>
  </si>
  <si>
    <t>TIDETID POISID</t>
  </si>
  <si>
    <t>TIDETID TÜDRUKUD</t>
  </si>
  <si>
    <t>Markus</t>
  </si>
  <si>
    <t>Veersoo</t>
  </si>
  <si>
    <t>Safittarius</t>
  </si>
  <si>
    <t>Richard</t>
  </si>
  <si>
    <t>Reinaus</t>
  </si>
  <si>
    <t>Andreas</t>
  </si>
  <si>
    <t>Toimetaja</t>
  </si>
  <si>
    <t>NAISED JUUNIORID PLOKK</t>
  </si>
  <si>
    <t>Saskia</t>
  </si>
  <si>
    <t>Kaldamäe</t>
  </si>
  <si>
    <t>Tallinna Kalev</t>
  </si>
  <si>
    <t>NOORED TÜDRUKUD PLOKK</t>
  </si>
  <si>
    <t>Egle</t>
  </si>
  <si>
    <t>Vestrik</t>
  </si>
  <si>
    <t>JAK</t>
  </si>
  <si>
    <t>NOORED POISID PLOKK</t>
  </si>
  <si>
    <t>Karl Hans</t>
  </si>
  <si>
    <t>Aasavelt</t>
  </si>
  <si>
    <t>Caius</t>
  </si>
  <si>
    <t>Kand</t>
  </si>
  <si>
    <t>TIDETID POISID PLOKK</t>
  </si>
  <si>
    <t>Priit</t>
  </si>
  <si>
    <t>Karina</t>
  </si>
  <si>
    <t>Loo</t>
  </si>
  <si>
    <t>Laura-Liis</t>
  </si>
  <si>
    <t>Männik</t>
  </si>
  <si>
    <t>Lauri</t>
  </si>
  <si>
    <t>EESTI NOORTE MEISTRIVÕISTLUSED 2010</t>
  </si>
  <si>
    <t>Tormi</t>
  </si>
  <si>
    <t>Ariva</t>
  </si>
  <si>
    <t>V-Võidu VK/Viljandi SK</t>
  </si>
  <si>
    <t>Rait</t>
  </si>
  <si>
    <t>Mändmets</t>
  </si>
  <si>
    <t>Marek</t>
  </si>
  <si>
    <t>Nabritson</t>
  </si>
  <si>
    <t>Jaanus</t>
  </si>
  <si>
    <t>Annok</t>
  </si>
  <si>
    <t>Maris</t>
  </si>
  <si>
    <t>Tetsmann</t>
  </si>
  <si>
    <t>Keiu</t>
  </si>
  <si>
    <t>Nurk</t>
  </si>
  <si>
    <t>Laura</t>
  </si>
  <si>
    <t>Tukk</t>
  </si>
  <si>
    <t>Harri</t>
  </si>
  <si>
    <t>Oras</t>
  </si>
  <si>
    <t>Kristjan</t>
  </si>
  <si>
    <t>Habakukk</t>
  </si>
  <si>
    <t>Hendrik</t>
  </si>
  <si>
    <t>Luik</t>
  </si>
  <si>
    <t>Alo</t>
  </si>
  <si>
    <t>Nurmsalu</t>
  </si>
  <si>
    <t>Jürgo</t>
  </si>
  <si>
    <t>Pukk</t>
  </si>
  <si>
    <t>Raul</t>
  </si>
  <si>
    <t>Meiesaar</t>
  </si>
  <si>
    <t>Martin</t>
  </si>
  <si>
    <t>Kangus</t>
  </si>
  <si>
    <t>Loper</t>
  </si>
  <si>
    <t>Klettenberg</t>
  </si>
  <si>
    <t>Tauri</t>
  </si>
  <si>
    <t>Merit</t>
  </si>
  <si>
    <t>Mikk</t>
  </si>
  <si>
    <t>Jane</t>
  </si>
  <si>
    <t>Kikojan</t>
  </si>
  <si>
    <t>Taavo</t>
  </si>
  <si>
    <t>Allik</t>
  </si>
  <si>
    <t>Sander</t>
  </si>
  <si>
    <t>Kristo</t>
  </si>
  <si>
    <t>Kraaner</t>
  </si>
  <si>
    <t>Oliver</t>
  </si>
  <si>
    <t>Rüüsak</t>
  </si>
  <si>
    <t>Ants Martti</t>
  </si>
  <si>
    <t>Helinurm</t>
  </si>
  <si>
    <t>Liis</t>
  </si>
  <si>
    <t>Varik</t>
  </si>
  <si>
    <t>Mart</t>
  </si>
  <si>
    <t>Treial</t>
  </si>
  <si>
    <t>Pärnu VK Meelis</t>
  </si>
  <si>
    <t>Marie</t>
  </si>
  <si>
    <t>Ojasalu</t>
  </si>
  <si>
    <t>Luisa-Linda</t>
  </si>
  <si>
    <t>Pirsko</t>
  </si>
  <si>
    <t>Arne</t>
  </si>
  <si>
    <t>Vunk</t>
  </si>
  <si>
    <t>Taisi</t>
  </si>
  <si>
    <t>Telve</t>
  </si>
  <si>
    <t>Reti</t>
  </si>
  <si>
    <t>Randorg</t>
  </si>
  <si>
    <t>Ilves</t>
  </si>
  <si>
    <t>Kasper-Taave</t>
  </si>
  <si>
    <t>Karl Mihkel</t>
  </si>
  <si>
    <t>Salong</t>
  </si>
  <si>
    <t>Landing</t>
  </si>
  <si>
    <t>Hanna Maria</t>
  </si>
  <si>
    <t>Aleksander</t>
  </si>
  <si>
    <t>Vaikjärv</t>
  </si>
  <si>
    <t>Liina</t>
  </si>
  <si>
    <t>Reimann</t>
  </si>
  <si>
    <t>TIDETID TÜDRUKUD PLOKK</t>
  </si>
  <si>
    <t>Mari-Anne</t>
  </si>
  <si>
    <t>Oolep</t>
  </si>
  <si>
    <t>Kadi</t>
  </si>
  <si>
    <t>Sammul</t>
  </si>
  <si>
    <t>Tartu VK</t>
  </si>
  <si>
    <t>Raul-Villem</t>
  </si>
  <si>
    <t>Reedi</t>
  </si>
  <si>
    <t>Siim</t>
  </si>
  <si>
    <t>Märt</t>
  </si>
  <si>
    <t>Oona</t>
  </si>
  <si>
    <t>Jan Mihkel</t>
  </si>
  <si>
    <t>Leetsaar</t>
  </si>
  <si>
    <t>Anneli</t>
  </si>
  <si>
    <t>Soop</t>
  </si>
  <si>
    <t>Marite</t>
  </si>
  <si>
    <t>Sommer</t>
  </si>
  <si>
    <t>Järvakandi VK Ilves</t>
  </si>
  <si>
    <t>Triinu</t>
  </si>
  <si>
    <t>Lilienthal</t>
  </si>
  <si>
    <t>Kelli</t>
  </si>
  <si>
    <t>Nasanov</t>
  </si>
  <si>
    <t>Kivilo</t>
  </si>
  <si>
    <t>Allan</t>
  </si>
  <si>
    <t>Niin</t>
  </si>
  <si>
    <t>Gevin</t>
  </si>
  <si>
    <t>Kaldoja</t>
  </si>
  <si>
    <t>Kadri</t>
  </si>
  <si>
    <t>Hanschmidt</t>
  </si>
  <si>
    <t>Kerdo</t>
  </si>
  <si>
    <t>Tornius</t>
  </si>
  <si>
    <t>Tendal</t>
  </si>
  <si>
    <t>Mihkel-Ander</t>
  </si>
  <si>
    <t>Polli</t>
  </si>
  <si>
    <t>Helena</t>
  </si>
  <si>
    <t>Saks</t>
  </si>
  <si>
    <t>Gerhard</t>
  </si>
  <si>
    <t>Grents</t>
  </si>
  <si>
    <t>Lisell</t>
  </si>
  <si>
    <t>Jäätma</t>
  </si>
  <si>
    <t>Triin</t>
  </si>
  <si>
    <t>Piip</t>
  </si>
  <si>
    <t>Linda-Liis</t>
  </si>
  <si>
    <t>Laikoja</t>
  </si>
  <si>
    <t>Robin</t>
  </si>
  <si>
    <t>Artur</t>
  </si>
  <si>
    <t>Aas</t>
  </si>
  <si>
    <t>KADETID POISID PLOKK</t>
  </si>
  <si>
    <t>Agris</t>
  </si>
  <si>
    <t>Adamberg</t>
  </si>
  <si>
    <t>Kristi</t>
  </si>
  <si>
    <t>Mariel</t>
  </si>
  <si>
    <t>Kristel</t>
  </si>
  <si>
    <t>Peet</t>
  </si>
  <si>
    <t>Mark</t>
  </si>
  <si>
    <t>Karolin</t>
  </si>
  <si>
    <t>Martinson</t>
  </si>
  <si>
    <t>Paulus</t>
  </si>
  <si>
    <t>Ragnar</t>
  </si>
  <si>
    <t>Raag</t>
  </si>
  <si>
    <t>Janek</t>
  </si>
  <si>
    <t>Virkepuu</t>
  </si>
  <si>
    <t>60m  ¤122</t>
  </si>
  <si>
    <t>50m  ¤122</t>
  </si>
  <si>
    <t>40m  ¤80</t>
  </si>
  <si>
    <t>60+50+ 40+30M</t>
  </si>
  <si>
    <t>30m ¤122</t>
  </si>
  <si>
    <t>30+ 30+30m</t>
  </si>
  <si>
    <t>20m  ¤120</t>
  </si>
  <si>
    <t>20+20m</t>
  </si>
  <si>
    <t>I</t>
  </si>
  <si>
    <t>II</t>
  </si>
  <si>
    <t>III</t>
  </si>
  <si>
    <t>Gätlin</t>
  </si>
  <si>
    <t>10-28</t>
  </si>
  <si>
    <t>10-25</t>
  </si>
  <si>
    <t>Sõmerpalu Välk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</si>
</sst>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EEK&quot;#,##0_);\(&quot;EEK&quot;#,##0\)"/>
    <numFmt numFmtId="165" formatCode="&quot;EEK&quot;#,##0_);[Red]\(&quot;EEK&quot;#,##0\)"/>
    <numFmt numFmtId="166" formatCode="&quot;EEK&quot;#,##0.00_);\(&quot;EEK&quot;#,##0.00\)"/>
    <numFmt numFmtId="167" formatCode="&quot;EEK&quot;#,##0.00_);[Red]\(&quot;EEK&quot;#,##0.00\)"/>
    <numFmt numFmtId="168" formatCode="_(&quot;EEK&quot;* #,##0_);_(&quot;EEK&quot;* \(#,##0\);_(&quot;EEK&quot;* &quot;-&quot;_);_(@_)"/>
    <numFmt numFmtId="169" formatCode="_(* #,##0_);_(* \(#,##0\);_(* &quot;-&quot;_);_(@_)"/>
    <numFmt numFmtId="170" formatCode="_(&quot;EEK&quot;* #,##0.00_);_(&quot;EEK&quot;* \(#,##0.00\);_(&quot;EEK&quot;* &quot;-&quot;??_);_(@_)"/>
    <numFmt numFmtId="171" formatCode="_(* #,##0.00_);_(* \(#,##0.00\);_(* &quot;-&quot;??_);_(@_)"/>
    <numFmt numFmtId="172" formatCode="0.0"/>
  </numFmts>
  <fonts count="2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1" applyNumberFormat="0" applyAlignment="0" applyProtection="0"/>
    <xf numFmtId="0" fontId="15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180"/>
    </xf>
    <xf numFmtId="0" fontId="6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34" xfId="0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36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/>
    </xf>
    <xf numFmtId="1" fontId="7" fillId="0" borderId="41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53" xfId="0" applyNumberFormat="1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4"/>
  <sheetViews>
    <sheetView tabSelected="1" zoomScalePageLayoutView="0" workbookViewId="0" topLeftCell="A1">
      <selection activeCell="BA17" sqref="BA17"/>
    </sheetView>
  </sheetViews>
  <sheetFormatPr defaultColWidth="7.625" defaultRowHeight="12.75"/>
  <cols>
    <col min="1" max="1" width="0.875" style="0" customWidth="1"/>
    <col min="2" max="2" width="4.375" style="0" customWidth="1"/>
    <col min="3" max="3" width="10.75390625" style="0" customWidth="1"/>
    <col min="4" max="4" width="10.00390625" style="0" customWidth="1"/>
    <col min="5" max="5" width="18.875" style="0" customWidth="1"/>
    <col min="6" max="6" width="5.375" style="0" customWidth="1"/>
    <col min="7" max="7" width="4.125" style="0" hidden="1" customWidth="1"/>
    <col min="8" max="8" width="4.00390625" style="0" hidden="1" customWidth="1"/>
    <col min="9" max="9" width="4.125" style="0" hidden="1" customWidth="1"/>
    <col min="10" max="12" width="4.00390625" style="0" hidden="1" customWidth="1"/>
    <col min="13" max="13" width="5.375" style="0" customWidth="1"/>
    <col min="14" max="19" width="3.875" style="0" hidden="1" customWidth="1"/>
    <col min="20" max="20" width="5.25390625" style="0" customWidth="1"/>
    <col min="21" max="32" width="3.625" style="0" hidden="1" customWidth="1"/>
    <col min="33" max="33" width="4.75390625" style="0" customWidth="1"/>
    <col min="34" max="45" width="3.875" style="0" hidden="1" customWidth="1"/>
    <col min="46" max="46" width="4.625" style="0" customWidth="1"/>
    <col min="47" max="47" width="6.00390625" style="0" customWidth="1"/>
    <col min="48" max="48" width="3.875" style="0" customWidth="1"/>
    <col min="49" max="49" width="0.5" style="0" customWidth="1"/>
  </cols>
  <sheetData>
    <row r="1" ht="12.75">
      <c r="C1" s="62" t="s">
        <v>72</v>
      </c>
    </row>
    <row r="3" ht="16.5" thickBot="1">
      <c r="B3" s="1" t="s">
        <v>26</v>
      </c>
    </row>
    <row r="4" spans="2:48" ht="48.75" thickBot="1">
      <c r="B4" s="2" t="s">
        <v>13</v>
      </c>
      <c r="C4" s="3" t="s">
        <v>14</v>
      </c>
      <c r="D4" s="3" t="s">
        <v>15</v>
      </c>
      <c r="E4" s="3" t="s">
        <v>16</v>
      </c>
      <c r="F4" s="3" t="s">
        <v>31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0</v>
      </c>
      <c r="L4" s="5" t="s">
        <v>1</v>
      </c>
      <c r="M4" s="4" t="s">
        <v>21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0</v>
      </c>
      <c r="S4" s="5" t="s">
        <v>1</v>
      </c>
      <c r="T4" s="4" t="s">
        <v>22</v>
      </c>
      <c r="U4" s="5" t="s">
        <v>17</v>
      </c>
      <c r="V4" s="5" t="s">
        <v>18</v>
      </c>
      <c r="W4" s="5" t="s">
        <v>19</v>
      </c>
      <c r="X4" s="5" t="s">
        <v>20</v>
      </c>
      <c r="Y4" s="5" t="s">
        <v>0</v>
      </c>
      <c r="Z4" s="5" t="s">
        <v>1</v>
      </c>
      <c r="AA4" s="5" t="s">
        <v>2</v>
      </c>
      <c r="AB4" s="5" t="s">
        <v>3</v>
      </c>
      <c r="AC4" s="5" t="s">
        <v>4</v>
      </c>
      <c r="AD4" s="5" t="s">
        <v>5</v>
      </c>
      <c r="AE4" s="5" t="s">
        <v>6</v>
      </c>
      <c r="AF4" s="5" t="s">
        <v>7</v>
      </c>
      <c r="AG4" s="4" t="s">
        <v>24</v>
      </c>
      <c r="AH4" s="5" t="s">
        <v>17</v>
      </c>
      <c r="AI4" s="5" t="s">
        <v>18</v>
      </c>
      <c r="AJ4" s="5" t="s">
        <v>19</v>
      </c>
      <c r="AK4" s="5" t="s">
        <v>20</v>
      </c>
      <c r="AL4" s="5" t="s">
        <v>0</v>
      </c>
      <c r="AM4" s="5" t="s">
        <v>1</v>
      </c>
      <c r="AN4" s="5" t="s">
        <v>2</v>
      </c>
      <c r="AO4" s="5" t="s">
        <v>3</v>
      </c>
      <c r="AP4" s="5" t="s">
        <v>4</v>
      </c>
      <c r="AQ4" s="5" t="s">
        <v>5</v>
      </c>
      <c r="AR4" s="5" t="s">
        <v>6</v>
      </c>
      <c r="AS4" s="5" t="s">
        <v>7</v>
      </c>
      <c r="AT4" s="4" t="s">
        <v>25</v>
      </c>
      <c r="AU4" s="4" t="s">
        <v>23</v>
      </c>
      <c r="AV4" s="6" t="s">
        <v>8</v>
      </c>
    </row>
    <row r="5" spans="1:48" ht="12.75">
      <c r="A5" s="41"/>
      <c r="B5" s="32">
        <v>1</v>
      </c>
      <c r="C5" s="8" t="s">
        <v>109</v>
      </c>
      <c r="D5" s="8" t="s">
        <v>110</v>
      </c>
      <c r="E5" s="9" t="s">
        <v>75</v>
      </c>
      <c r="F5" s="66">
        <v>1991</v>
      </c>
      <c r="G5" s="33">
        <v>46</v>
      </c>
      <c r="H5" s="34">
        <v>45</v>
      </c>
      <c r="I5" s="34">
        <v>49</v>
      </c>
      <c r="J5" s="34">
        <v>49</v>
      </c>
      <c r="K5" s="34">
        <v>47</v>
      </c>
      <c r="L5" s="34">
        <v>37</v>
      </c>
      <c r="M5" s="12">
        <f aca="true" t="shared" si="0" ref="M5:M10">SUM(G5:L5)</f>
        <v>273</v>
      </c>
      <c r="N5" s="12">
        <v>51</v>
      </c>
      <c r="O5" s="12">
        <v>50</v>
      </c>
      <c r="P5" s="12">
        <v>52</v>
      </c>
      <c r="Q5" s="12">
        <v>47</v>
      </c>
      <c r="R5" s="12">
        <v>53</v>
      </c>
      <c r="S5" s="12">
        <v>50</v>
      </c>
      <c r="T5" s="12">
        <f aca="true" t="shared" si="1" ref="T5:T10">SUM(N5:S5)</f>
        <v>303</v>
      </c>
      <c r="U5" s="12">
        <v>23</v>
      </c>
      <c r="V5" s="12">
        <v>25</v>
      </c>
      <c r="W5" s="12">
        <v>28</v>
      </c>
      <c r="X5" s="12">
        <v>24</v>
      </c>
      <c r="Y5" s="12">
        <v>22</v>
      </c>
      <c r="Z5" s="12">
        <v>28</v>
      </c>
      <c r="AA5" s="12">
        <v>24</v>
      </c>
      <c r="AB5" s="12">
        <v>23</v>
      </c>
      <c r="AC5" s="12">
        <v>22</v>
      </c>
      <c r="AD5" s="12">
        <v>25</v>
      </c>
      <c r="AE5" s="12">
        <v>28</v>
      </c>
      <c r="AF5" s="12">
        <v>22</v>
      </c>
      <c r="AG5" s="20">
        <f aca="true" t="shared" si="2" ref="AG5:AG10">SUM(U5:AF5)</f>
        <v>294</v>
      </c>
      <c r="AH5" s="12">
        <v>28</v>
      </c>
      <c r="AI5" s="12">
        <v>29</v>
      </c>
      <c r="AJ5" s="12">
        <v>29</v>
      </c>
      <c r="AK5" s="12">
        <v>29</v>
      </c>
      <c r="AL5" s="12">
        <v>30</v>
      </c>
      <c r="AM5" s="12">
        <v>29</v>
      </c>
      <c r="AN5" s="12">
        <v>29</v>
      </c>
      <c r="AO5" s="12">
        <v>27</v>
      </c>
      <c r="AP5" s="12">
        <v>29</v>
      </c>
      <c r="AQ5" s="12">
        <v>30</v>
      </c>
      <c r="AR5" s="12">
        <v>29</v>
      </c>
      <c r="AS5" s="12">
        <v>28</v>
      </c>
      <c r="AT5" s="12">
        <f aca="true" t="shared" si="3" ref="AT5:AT10">SUM(AH5:AS5)</f>
        <v>346</v>
      </c>
      <c r="AU5" s="31">
        <f aca="true" t="shared" si="4" ref="AU5:AU10">SUM(M5+T5+AG5+AT5)</f>
        <v>1216</v>
      </c>
      <c r="AV5" s="35" t="s">
        <v>213</v>
      </c>
    </row>
    <row r="6" spans="1:49" ht="12.75">
      <c r="A6" s="41"/>
      <c r="B6" s="32">
        <v>1</v>
      </c>
      <c r="C6" s="8" t="s">
        <v>201</v>
      </c>
      <c r="D6" s="8" t="s">
        <v>202</v>
      </c>
      <c r="E6" s="9" t="s">
        <v>219</v>
      </c>
      <c r="F6" s="66">
        <v>1991</v>
      </c>
      <c r="G6" s="33">
        <v>39</v>
      </c>
      <c r="H6" s="34">
        <v>41</v>
      </c>
      <c r="I6" s="34">
        <v>46</v>
      </c>
      <c r="J6" s="34">
        <v>32</v>
      </c>
      <c r="K6" s="34">
        <v>41</v>
      </c>
      <c r="L6" s="34">
        <v>34</v>
      </c>
      <c r="M6" s="12">
        <f t="shared" si="0"/>
        <v>233</v>
      </c>
      <c r="N6" s="12">
        <v>38</v>
      </c>
      <c r="O6" s="12">
        <v>32</v>
      </c>
      <c r="P6" s="12">
        <v>44</v>
      </c>
      <c r="Q6" s="12">
        <v>38</v>
      </c>
      <c r="R6" s="12">
        <v>42</v>
      </c>
      <c r="S6" s="12">
        <v>44</v>
      </c>
      <c r="T6" s="12">
        <f t="shared" si="1"/>
        <v>238</v>
      </c>
      <c r="U6" s="12">
        <v>15</v>
      </c>
      <c r="V6" s="12">
        <v>17</v>
      </c>
      <c r="W6" s="12">
        <v>19</v>
      </c>
      <c r="X6" s="12">
        <v>16</v>
      </c>
      <c r="Y6" s="12">
        <v>22</v>
      </c>
      <c r="Z6" s="12">
        <v>19</v>
      </c>
      <c r="AA6" s="12">
        <v>25</v>
      </c>
      <c r="AB6" s="12">
        <v>19</v>
      </c>
      <c r="AC6" s="12">
        <v>26</v>
      </c>
      <c r="AD6" s="12">
        <v>23</v>
      </c>
      <c r="AE6" s="12">
        <v>27</v>
      </c>
      <c r="AF6" s="12">
        <v>20</v>
      </c>
      <c r="AG6" s="20">
        <f t="shared" si="2"/>
        <v>248</v>
      </c>
      <c r="AH6" s="12">
        <v>20</v>
      </c>
      <c r="AI6" s="12">
        <v>20</v>
      </c>
      <c r="AJ6" s="12">
        <v>23</v>
      </c>
      <c r="AK6" s="12">
        <v>26</v>
      </c>
      <c r="AL6" s="12">
        <v>26</v>
      </c>
      <c r="AM6" s="12">
        <v>26</v>
      </c>
      <c r="AN6" s="12">
        <v>26</v>
      </c>
      <c r="AO6" s="12">
        <v>28</v>
      </c>
      <c r="AP6" s="12">
        <v>24</v>
      </c>
      <c r="AQ6" s="12">
        <v>24</v>
      </c>
      <c r="AR6" s="12">
        <v>26</v>
      </c>
      <c r="AS6" s="12">
        <v>20</v>
      </c>
      <c r="AT6" s="12">
        <f t="shared" si="3"/>
        <v>289</v>
      </c>
      <c r="AU6" s="31">
        <f t="shared" si="4"/>
        <v>1008</v>
      </c>
      <c r="AV6" s="21" t="s">
        <v>214</v>
      </c>
      <c r="AW6" s="22"/>
    </row>
    <row r="7" spans="1:49" ht="12.75">
      <c r="A7" s="41"/>
      <c r="B7" s="32">
        <v>2</v>
      </c>
      <c r="C7" s="8" t="s">
        <v>120</v>
      </c>
      <c r="D7" s="8" t="s">
        <v>121</v>
      </c>
      <c r="E7" s="9" t="s">
        <v>122</v>
      </c>
      <c r="F7" s="66">
        <v>1991</v>
      </c>
      <c r="G7" s="33">
        <v>38</v>
      </c>
      <c r="H7" s="34">
        <v>13</v>
      </c>
      <c r="I7" s="34">
        <v>20</v>
      </c>
      <c r="J7" s="34">
        <v>12</v>
      </c>
      <c r="K7" s="34">
        <v>36</v>
      </c>
      <c r="L7" s="34">
        <v>24</v>
      </c>
      <c r="M7" s="12">
        <f t="shared" si="0"/>
        <v>143</v>
      </c>
      <c r="N7" s="12">
        <v>25</v>
      </c>
      <c r="O7" s="12">
        <v>42</v>
      </c>
      <c r="P7" s="12">
        <v>33</v>
      </c>
      <c r="Q7" s="12">
        <v>48</v>
      </c>
      <c r="R7" s="12">
        <v>33</v>
      </c>
      <c r="S7" s="12">
        <v>39</v>
      </c>
      <c r="T7" s="12">
        <f t="shared" si="1"/>
        <v>220</v>
      </c>
      <c r="U7" s="12">
        <v>25</v>
      </c>
      <c r="V7" s="12">
        <v>24</v>
      </c>
      <c r="W7" s="12">
        <v>27</v>
      </c>
      <c r="X7" s="12">
        <v>21</v>
      </c>
      <c r="Y7" s="12">
        <v>22</v>
      </c>
      <c r="Z7" s="12">
        <v>23</v>
      </c>
      <c r="AA7" s="12">
        <v>20</v>
      </c>
      <c r="AB7" s="12">
        <v>24</v>
      </c>
      <c r="AC7" s="12">
        <v>20</v>
      </c>
      <c r="AD7" s="12">
        <v>26</v>
      </c>
      <c r="AE7" s="12">
        <v>25</v>
      </c>
      <c r="AF7" s="12">
        <v>25</v>
      </c>
      <c r="AG7" s="20">
        <f t="shared" si="2"/>
        <v>282</v>
      </c>
      <c r="AH7" s="12">
        <v>26</v>
      </c>
      <c r="AI7" s="12">
        <v>25</v>
      </c>
      <c r="AJ7" s="12">
        <v>27</v>
      </c>
      <c r="AK7" s="12">
        <v>27</v>
      </c>
      <c r="AL7" s="12">
        <v>28</v>
      </c>
      <c r="AM7" s="12">
        <v>28</v>
      </c>
      <c r="AN7" s="12">
        <v>29</v>
      </c>
      <c r="AO7" s="12">
        <v>25</v>
      </c>
      <c r="AP7" s="12">
        <v>27</v>
      </c>
      <c r="AQ7" s="12">
        <v>24</v>
      </c>
      <c r="AR7" s="12">
        <v>27</v>
      </c>
      <c r="AS7" s="12">
        <v>18</v>
      </c>
      <c r="AT7" s="12">
        <f t="shared" si="3"/>
        <v>311</v>
      </c>
      <c r="AU7" s="31">
        <f t="shared" si="4"/>
        <v>956</v>
      </c>
      <c r="AV7" s="21" t="s">
        <v>215</v>
      </c>
      <c r="AW7" s="22"/>
    </row>
    <row r="8" spans="1:49" ht="12.75">
      <c r="A8" s="41"/>
      <c r="B8" s="32">
        <v>1</v>
      </c>
      <c r="C8" s="8" t="s">
        <v>112</v>
      </c>
      <c r="D8" s="8" t="s">
        <v>113</v>
      </c>
      <c r="E8" s="9" t="s">
        <v>75</v>
      </c>
      <c r="F8" s="66">
        <v>1992</v>
      </c>
      <c r="G8" s="33">
        <v>27</v>
      </c>
      <c r="H8" s="34">
        <v>43</v>
      </c>
      <c r="I8" s="34">
        <v>33</v>
      </c>
      <c r="J8" s="34">
        <v>44</v>
      </c>
      <c r="K8" s="34">
        <v>34</v>
      </c>
      <c r="L8" s="34">
        <v>21</v>
      </c>
      <c r="M8" s="12">
        <f t="shared" si="0"/>
        <v>202</v>
      </c>
      <c r="N8" s="12">
        <v>33</v>
      </c>
      <c r="O8" s="12">
        <v>25</v>
      </c>
      <c r="P8" s="12">
        <v>21</v>
      </c>
      <c r="Q8" s="12">
        <v>16</v>
      </c>
      <c r="R8" s="12">
        <v>12</v>
      </c>
      <c r="S8" s="12">
        <v>14</v>
      </c>
      <c r="T8" s="12">
        <f t="shared" si="1"/>
        <v>121</v>
      </c>
      <c r="U8" s="12">
        <v>13</v>
      </c>
      <c r="V8" s="12">
        <v>21</v>
      </c>
      <c r="W8" s="12">
        <v>9</v>
      </c>
      <c r="X8" s="12">
        <v>12</v>
      </c>
      <c r="Y8" s="12">
        <v>7</v>
      </c>
      <c r="Z8" s="12">
        <v>12</v>
      </c>
      <c r="AA8" s="12">
        <v>11</v>
      </c>
      <c r="AB8" s="12">
        <v>3</v>
      </c>
      <c r="AC8" s="12">
        <v>12</v>
      </c>
      <c r="AD8" s="12">
        <v>10</v>
      </c>
      <c r="AE8" s="12">
        <v>11</v>
      </c>
      <c r="AF8" s="12">
        <v>12</v>
      </c>
      <c r="AG8" s="20">
        <f t="shared" si="2"/>
        <v>133</v>
      </c>
      <c r="AH8" s="12">
        <v>27</v>
      </c>
      <c r="AI8" s="12">
        <v>28</v>
      </c>
      <c r="AJ8" s="12">
        <v>25</v>
      </c>
      <c r="AK8" s="12">
        <v>23</v>
      </c>
      <c r="AL8" s="12">
        <v>22</v>
      </c>
      <c r="AM8" s="12">
        <v>21</v>
      </c>
      <c r="AN8" s="12">
        <v>23</v>
      </c>
      <c r="AO8" s="12">
        <v>17</v>
      </c>
      <c r="AP8" s="12">
        <v>17</v>
      </c>
      <c r="AQ8" s="12">
        <v>27</v>
      </c>
      <c r="AR8" s="12">
        <v>13</v>
      </c>
      <c r="AS8" s="12">
        <v>15</v>
      </c>
      <c r="AT8" s="12">
        <f t="shared" si="3"/>
        <v>258</v>
      </c>
      <c r="AU8" s="31">
        <f t="shared" si="4"/>
        <v>714</v>
      </c>
      <c r="AV8" s="21">
        <v>4</v>
      </c>
      <c r="AW8" s="22"/>
    </row>
    <row r="9" spans="1:49" ht="12.75">
      <c r="A9" s="41"/>
      <c r="B9" s="32">
        <v>2</v>
      </c>
      <c r="C9" s="8" t="s">
        <v>114</v>
      </c>
      <c r="D9" s="8" t="s">
        <v>115</v>
      </c>
      <c r="E9" s="9" t="s">
        <v>75</v>
      </c>
      <c r="F9" s="66">
        <v>1992</v>
      </c>
      <c r="G9" s="33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12">
        <f t="shared" si="0"/>
        <v>0</v>
      </c>
      <c r="N9" s="12">
        <v>7</v>
      </c>
      <c r="O9" s="12">
        <v>9</v>
      </c>
      <c r="P9" s="12">
        <v>0</v>
      </c>
      <c r="Q9" s="12">
        <v>3</v>
      </c>
      <c r="R9" s="12">
        <v>2</v>
      </c>
      <c r="S9" s="12">
        <v>13</v>
      </c>
      <c r="T9" s="12">
        <f t="shared" si="1"/>
        <v>34</v>
      </c>
      <c r="U9" s="12">
        <v>0</v>
      </c>
      <c r="V9" s="12">
        <v>10</v>
      </c>
      <c r="W9" s="12">
        <v>10</v>
      </c>
      <c r="X9" s="12">
        <v>28</v>
      </c>
      <c r="Y9" s="12">
        <v>0</v>
      </c>
      <c r="Z9" s="12">
        <v>7</v>
      </c>
      <c r="AA9" s="12">
        <v>2</v>
      </c>
      <c r="AB9" s="12">
        <v>3</v>
      </c>
      <c r="AC9" s="12">
        <v>7</v>
      </c>
      <c r="AD9" s="12">
        <v>18</v>
      </c>
      <c r="AE9" s="12">
        <v>0</v>
      </c>
      <c r="AF9" s="12">
        <v>10</v>
      </c>
      <c r="AG9" s="20">
        <f t="shared" si="2"/>
        <v>95</v>
      </c>
      <c r="AH9" s="12">
        <v>10</v>
      </c>
      <c r="AI9" s="12">
        <v>10</v>
      </c>
      <c r="AJ9" s="12">
        <v>17</v>
      </c>
      <c r="AK9" s="12">
        <v>10</v>
      </c>
      <c r="AL9" s="12">
        <v>6</v>
      </c>
      <c r="AM9" s="12">
        <v>15</v>
      </c>
      <c r="AN9" s="12">
        <v>12</v>
      </c>
      <c r="AO9" s="12">
        <v>19</v>
      </c>
      <c r="AP9" s="12">
        <v>19</v>
      </c>
      <c r="AQ9" s="12">
        <v>12</v>
      </c>
      <c r="AR9" s="12">
        <v>17</v>
      </c>
      <c r="AS9" s="12">
        <v>10</v>
      </c>
      <c r="AT9" s="12">
        <f t="shared" si="3"/>
        <v>157</v>
      </c>
      <c r="AU9" s="31">
        <f t="shared" si="4"/>
        <v>286</v>
      </c>
      <c r="AV9" s="21">
        <v>5</v>
      </c>
      <c r="AW9" s="22"/>
    </row>
    <row r="10" spans="1:49" ht="13.5" thickBot="1">
      <c r="A10" s="41"/>
      <c r="B10" s="32">
        <v>2</v>
      </c>
      <c r="C10" s="8" t="s">
        <v>116</v>
      </c>
      <c r="D10" s="8" t="s">
        <v>117</v>
      </c>
      <c r="E10" s="9" t="s">
        <v>75</v>
      </c>
      <c r="F10" s="66">
        <v>1992</v>
      </c>
      <c r="G10" s="33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12">
        <f t="shared" si="0"/>
        <v>0</v>
      </c>
      <c r="N10" s="12">
        <v>11</v>
      </c>
      <c r="O10" s="12">
        <v>5</v>
      </c>
      <c r="P10" s="12">
        <v>5</v>
      </c>
      <c r="Q10" s="12">
        <v>9</v>
      </c>
      <c r="R10" s="12">
        <v>0</v>
      </c>
      <c r="S10" s="12">
        <v>0</v>
      </c>
      <c r="T10" s="12">
        <f t="shared" si="1"/>
        <v>30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20">
        <f t="shared" si="2"/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f t="shared" si="3"/>
        <v>0</v>
      </c>
      <c r="AU10" s="31">
        <f t="shared" si="4"/>
        <v>30</v>
      </c>
      <c r="AV10" s="21">
        <v>6</v>
      </c>
      <c r="AW10" s="22"/>
    </row>
    <row r="11" spans="1:48" ht="12.75">
      <c r="A11" s="27"/>
      <c r="B11" s="38"/>
      <c r="C11" s="52"/>
      <c r="D11" s="52"/>
      <c r="E11" s="39"/>
      <c r="F11" s="39"/>
      <c r="G11" s="42"/>
      <c r="H11" s="42"/>
      <c r="I11" s="42"/>
      <c r="J11" s="42"/>
      <c r="K11" s="42"/>
      <c r="L11" s="4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  <c r="AV11" s="39"/>
    </row>
    <row r="12" spans="2:54" ht="16.5" thickBot="1">
      <c r="B12" s="1" t="s">
        <v>27</v>
      </c>
      <c r="E12" s="44"/>
      <c r="F12" s="44"/>
      <c r="Q12" s="45"/>
      <c r="R12" s="45"/>
      <c r="S12" s="45"/>
      <c r="T12" s="45"/>
      <c r="X12" s="45"/>
      <c r="Y12" s="45"/>
      <c r="Z12" s="45"/>
      <c r="AD12" s="45"/>
      <c r="AE12" s="45"/>
      <c r="AF12" s="45"/>
      <c r="AG12" s="45"/>
      <c r="AK12" s="45"/>
      <c r="AL12" s="45"/>
      <c r="AM12" s="45"/>
      <c r="AQ12" s="45"/>
      <c r="AR12" s="45"/>
      <c r="AS12" s="45"/>
      <c r="AT12" s="45"/>
      <c r="AU12" s="41"/>
      <c r="AV12" s="46"/>
      <c r="BB12" s="122"/>
    </row>
    <row r="13" spans="2:48" ht="48.75" thickBot="1">
      <c r="B13" s="2" t="s">
        <v>13</v>
      </c>
      <c r="C13" s="3" t="s">
        <v>14</v>
      </c>
      <c r="D13" s="3" t="s">
        <v>15</v>
      </c>
      <c r="E13" s="3" t="s">
        <v>16</v>
      </c>
      <c r="F13" s="3" t="s">
        <v>31</v>
      </c>
      <c r="G13" s="5" t="s">
        <v>17</v>
      </c>
      <c r="H13" s="5" t="s">
        <v>18</v>
      </c>
      <c r="I13" s="5" t="s">
        <v>19</v>
      </c>
      <c r="J13" s="5" t="s">
        <v>20</v>
      </c>
      <c r="K13" s="5" t="s">
        <v>0</v>
      </c>
      <c r="L13" s="5" t="s">
        <v>1</v>
      </c>
      <c r="M13" s="4" t="s">
        <v>21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0</v>
      </c>
      <c r="S13" s="5" t="s">
        <v>1</v>
      </c>
      <c r="T13" s="4" t="s">
        <v>22</v>
      </c>
      <c r="U13" s="5" t="s">
        <v>17</v>
      </c>
      <c r="V13" s="5" t="s">
        <v>18</v>
      </c>
      <c r="W13" s="5" t="s">
        <v>19</v>
      </c>
      <c r="X13" s="5" t="s">
        <v>20</v>
      </c>
      <c r="Y13" s="5" t="s">
        <v>0</v>
      </c>
      <c r="Z13" s="5" t="s">
        <v>1</v>
      </c>
      <c r="AA13" s="5" t="s">
        <v>2</v>
      </c>
      <c r="AB13" s="5" t="s">
        <v>3</v>
      </c>
      <c r="AC13" s="5" t="s">
        <v>4</v>
      </c>
      <c r="AD13" s="5" t="s">
        <v>5</v>
      </c>
      <c r="AE13" s="5" t="s">
        <v>6</v>
      </c>
      <c r="AF13" s="5" t="s">
        <v>7</v>
      </c>
      <c r="AG13" s="4" t="s">
        <v>24</v>
      </c>
      <c r="AH13" s="5" t="s">
        <v>17</v>
      </c>
      <c r="AI13" s="5" t="s">
        <v>18</v>
      </c>
      <c r="AJ13" s="5" t="s">
        <v>19</v>
      </c>
      <c r="AK13" s="5" t="s">
        <v>20</v>
      </c>
      <c r="AL13" s="5" t="s">
        <v>0</v>
      </c>
      <c r="AM13" s="5" t="s">
        <v>1</v>
      </c>
      <c r="AN13" s="5" t="s">
        <v>2</v>
      </c>
      <c r="AO13" s="5" t="s">
        <v>3</v>
      </c>
      <c r="AP13" s="5" t="s">
        <v>4</v>
      </c>
      <c r="AQ13" s="5" t="s">
        <v>5</v>
      </c>
      <c r="AR13" s="5" t="s">
        <v>6</v>
      </c>
      <c r="AS13" s="5" t="s">
        <v>7</v>
      </c>
      <c r="AT13" s="4" t="s">
        <v>25</v>
      </c>
      <c r="AU13" s="4" t="s">
        <v>23</v>
      </c>
      <c r="AV13" s="48" t="s">
        <v>8</v>
      </c>
    </row>
    <row r="14" spans="2:48" ht="12.75">
      <c r="B14" s="7">
        <v>3</v>
      </c>
      <c r="C14" s="19" t="s">
        <v>118</v>
      </c>
      <c r="D14" s="19" t="s">
        <v>119</v>
      </c>
      <c r="E14" s="23" t="s">
        <v>75</v>
      </c>
      <c r="F14" s="68">
        <v>1991</v>
      </c>
      <c r="G14" s="10">
        <v>43</v>
      </c>
      <c r="H14" s="11">
        <v>53</v>
      </c>
      <c r="I14" s="11">
        <v>53</v>
      </c>
      <c r="J14" s="11">
        <v>50</v>
      </c>
      <c r="K14" s="11">
        <v>40</v>
      </c>
      <c r="L14" s="11">
        <v>37</v>
      </c>
      <c r="M14" s="18">
        <f>SUM(G14:L14)</f>
        <v>276</v>
      </c>
      <c r="N14" s="13">
        <v>48</v>
      </c>
      <c r="O14" s="13">
        <v>52</v>
      </c>
      <c r="P14" s="13">
        <v>46</v>
      </c>
      <c r="Q14" s="13">
        <v>49</v>
      </c>
      <c r="R14" s="13">
        <v>53</v>
      </c>
      <c r="S14" s="13">
        <v>47</v>
      </c>
      <c r="T14" s="18">
        <f>SUM(N14:S14)</f>
        <v>295</v>
      </c>
      <c r="U14" s="13">
        <v>15</v>
      </c>
      <c r="V14" s="13">
        <v>17</v>
      </c>
      <c r="W14" s="13">
        <v>23</v>
      </c>
      <c r="X14" s="13">
        <v>20</v>
      </c>
      <c r="Y14" s="13">
        <v>25</v>
      </c>
      <c r="Z14" s="13">
        <v>24</v>
      </c>
      <c r="AA14" s="13">
        <v>24</v>
      </c>
      <c r="AB14" s="13">
        <v>15</v>
      </c>
      <c r="AC14" s="13">
        <v>21</v>
      </c>
      <c r="AD14" s="13">
        <v>22</v>
      </c>
      <c r="AE14" s="13">
        <v>22</v>
      </c>
      <c r="AF14" s="13">
        <v>25</v>
      </c>
      <c r="AG14" s="18">
        <f>SUM(U14:AF14)</f>
        <v>253</v>
      </c>
      <c r="AH14" s="13">
        <v>28</v>
      </c>
      <c r="AI14" s="13">
        <v>21</v>
      </c>
      <c r="AJ14" s="13">
        <v>25</v>
      </c>
      <c r="AK14" s="13">
        <v>22</v>
      </c>
      <c r="AL14" s="13">
        <v>19</v>
      </c>
      <c r="AM14" s="13">
        <v>23</v>
      </c>
      <c r="AN14" s="13">
        <v>26</v>
      </c>
      <c r="AO14" s="13">
        <v>20</v>
      </c>
      <c r="AP14" s="13">
        <v>26</v>
      </c>
      <c r="AQ14" s="13">
        <v>26</v>
      </c>
      <c r="AR14" s="13">
        <v>24</v>
      </c>
      <c r="AS14" s="13">
        <v>21</v>
      </c>
      <c r="AT14" s="18">
        <f>SUM(AH14:AS14)</f>
        <v>281</v>
      </c>
      <c r="AU14" s="36">
        <f>SUM(M14+T14+AG14+AT14)</f>
        <v>1105</v>
      </c>
      <c r="AV14" s="73" t="s">
        <v>213</v>
      </c>
    </row>
    <row r="15" spans="1:48" ht="12.75">
      <c r="A15" s="49"/>
      <c r="B15" s="50">
        <v>4</v>
      </c>
      <c r="C15" s="15" t="s">
        <v>156</v>
      </c>
      <c r="D15" s="15" t="s">
        <v>157</v>
      </c>
      <c r="E15" s="16" t="s">
        <v>148</v>
      </c>
      <c r="F15" s="16">
        <v>1991</v>
      </c>
      <c r="G15" s="30">
        <v>26</v>
      </c>
      <c r="H15" s="30">
        <v>31</v>
      </c>
      <c r="I15" s="30">
        <v>49</v>
      </c>
      <c r="J15" s="30">
        <v>48</v>
      </c>
      <c r="K15" s="30">
        <v>35</v>
      </c>
      <c r="L15" s="30">
        <v>45</v>
      </c>
      <c r="M15" s="20">
        <f>SUM(G15:L15)</f>
        <v>234</v>
      </c>
      <c r="N15" s="20">
        <v>51</v>
      </c>
      <c r="O15" s="20">
        <v>40</v>
      </c>
      <c r="P15" s="20">
        <v>34</v>
      </c>
      <c r="Q15" s="20">
        <v>42</v>
      </c>
      <c r="R15" s="20">
        <v>54</v>
      </c>
      <c r="S15" s="20">
        <v>44</v>
      </c>
      <c r="T15" s="20">
        <f>SUM(N15:S15)</f>
        <v>265</v>
      </c>
      <c r="U15" s="20">
        <v>16</v>
      </c>
      <c r="V15" s="20">
        <v>23</v>
      </c>
      <c r="W15" s="20">
        <v>27</v>
      </c>
      <c r="X15" s="20">
        <v>23</v>
      </c>
      <c r="Y15" s="20">
        <v>13</v>
      </c>
      <c r="Z15" s="20">
        <v>18</v>
      </c>
      <c r="AA15" s="20">
        <v>17</v>
      </c>
      <c r="AB15" s="20">
        <v>23</v>
      </c>
      <c r="AC15" s="20">
        <v>24</v>
      </c>
      <c r="AD15" s="20">
        <v>21</v>
      </c>
      <c r="AE15" s="20">
        <v>20</v>
      </c>
      <c r="AF15" s="20">
        <v>25</v>
      </c>
      <c r="AG15" s="20">
        <f>SUM(U15:AF15)</f>
        <v>250</v>
      </c>
      <c r="AH15" s="20">
        <v>27</v>
      </c>
      <c r="AI15" s="20">
        <v>18</v>
      </c>
      <c r="AJ15" s="20">
        <v>28</v>
      </c>
      <c r="AK15" s="20">
        <v>18</v>
      </c>
      <c r="AL15" s="20">
        <v>18</v>
      </c>
      <c r="AM15" s="20">
        <v>18</v>
      </c>
      <c r="AN15" s="20">
        <v>18</v>
      </c>
      <c r="AO15" s="20">
        <v>27</v>
      </c>
      <c r="AP15" s="20">
        <v>25</v>
      </c>
      <c r="AQ15" s="20">
        <v>17</v>
      </c>
      <c r="AR15" s="20">
        <v>30</v>
      </c>
      <c r="AS15" s="20">
        <v>28</v>
      </c>
      <c r="AT15" s="20">
        <f>SUM(AH15:AS15)</f>
        <v>272</v>
      </c>
      <c r="AU15" s="31">
        <f>SUM(M15+T15+AG15+AT15)</f>
        <v>1021</v>
      </c>
      <c r="AV15" s="83" t="s">
        <v>214</v>
      </c>
    </row>
    <row r="16" spans="1:48" ht="12.75">
      <c r="A16" s="49"/>
      <c r="B16" s="50">
        <v>3</v>
      </c>
      <c r="C16" s="15" t="s">
        <v>28</v>
      </c>
      <c r="D16" s="15" t="s">
        <v>29</v>
      </c>
      <c r="E16" s="16" t="s">
        <v>30</v>
      </c>
      <c r="F16" s="16">
        <v>1992</v>
      </c>
      <c r="G16" s="30">
        <v>40</v>
      </c>
      <c r="H16" s="30">
        <v>27</v>
      </c>
      <c r="I16" s="30">
        <v>33</v>
      </c>
      <c r="J16" s="30">
        <v>35</v>
      </c>
      <c r="K16" s="30">
        <v>25</v>
      </c>
      <c r="L16" s="30">
        <v>37</v>
      </c>
      <c r="M16" s="20">
        <f>SUM(G16:L16)</f>
        <v>197</v>
      </c>
      <c r="N16" s="20">
        <v>37</v>
      </c>
      <c r="O16" s="20">
        <v>50</v>
      </c>
      <c r="P16" s="20">
        <v>36</v>
      </c>
      <c r="Q16" s="20">
        <v>42</v>
      </c>
      <c r="R16" s="20">
        <v>26</v>
      </c>
      <c r="S16" s="20">
        <v>44</v>
      </c>
      <c r="T16" s="20">
        <f>SUM(N16:S16)</f>
        <v>235</v>
      </c>
      <c r="U16" s="20">
        <v>8</v>
      </c>
      <c r="V16" s="20">
        <v>15</v>
      </c>
      <c r="W16" s="20">
        <v>19</v>
      </c>
      <c r="X16" s="74">
        <v>20</v>
      </c>
      <c r="Y16" s="74">
        <v>16</v>
      </c>
      <c r="Z16" s="74">
        <v>21</v>
      </c>
      <c r="AA16" s="74">
        <v>16</v>
      </c>
      <c r="AB16" s="20">
        <v>11</v>
      </c>
      <c r="AC16" s="20">
        <v>13</v>
      </c>
      <c r="AD16" s="20">
        <v>22</v>
      </c>
      <c r="AE16" s="20">
        <v>12</v>
      </c>
      <c r="AF16" s="20">
        <v>16</v>
      </c>
      <c r="AG16" s="20">
        <f>SUM(U16:AF16)</f>
        <v>189</v>
      </c>
      <c r="AH16" s="20">
        <v>24</v>
      </c>
      <c r="AI16" s="20">
        <v>26</v>
      </c>
      <c r="AJ16" s="20">
        <v>23</v>
      </c>
      <c r="AK16" s="20">
        <v>24</v>
      </c>
      <c r="AL16" s="20">
        <v>23</v>
      </c>
      <c r="AM16" s="20">
        <v>26</v>
      </c>
      <c r="AN16" s="20">
        <v>20</v>
      </c>
      <c r="AO16" s="20">
        <v>24</v>
      </c>
      <c r="AP16" s="20">
        <v>27</v>
      </c>
      <c r="AQ16" s="20">
        <v>26</v>
      </c>
      <c r="AR16" s="20">
        <v>23</v>
      </c>
      <c r="AS16" s="20">
        <v>24</v>
      </c>
      <c r="AT16" s="20">
        <f>SUM(AH16:AS16)</f>
        <v>290</v>
      </c>
      <c r="AU16" s="31">
        <f>SUM(M16+T16+AG16+AT16)</f>
        <v>911</v>
      </c>
      <c r="AV16" s="83" t="s">
        <v>215</v>
      </c>
    </row>
    <row r="17" spans="1:48" ht="12.75">
      <c r="A17" s="49"/>
      <c r="B17" s="50">
        <v>4</v>
      </c>
      <c r="C17" s="15" t="s">
        <v>125</v>
      </c>
      <c r="D17" s="15" t="s">
        <v>126</v>
      </c>
      <c r="E17" s="16" t="s">
        <v>122</v>
      </c>
      <c r="F17" s="16">
        <v>1990</v>
      </c>
      <c r="G17" s="30">
        <v>23</v>
      </c>
      <c r="H17" s="30">
        <v>16</v>
      </c>
      <c r="I17" s="30">
        <v>19</v>
      </c>
      <c r="J17" s="30">
        <v>30</v>
      </c>
      <c r="K17" s="30">
        <v>30</v>
      </c>
      <c r="L17" s="30">
        <v>24</v>
      </c>
      <c r="M17" s="20">
        <f>SUM(G17:L17)</f>
        <v>142</v>
      </c>
      <c r="N17" s="20">
        <v>34</v>
      </c>
      <c r="O17" s="20">
        <v>35</v>
      </c>
      <c r="P17" s="20">
        <v>28</v>
      </c>
      <c r="Q17" s="20">
        <v>26</v>
      </c>
      <c r="R17" s="20">
        <v>32</v>
      </c>
      <c r="S17" s="20">
        <v>41</v>
      </c>
      <c r="T17" s="20">
        <f>SUM(N17:S17)</f>
        <v>196</v>
      </c>
      <c r="U17" s="20">
        <v>13</v>
      </c>
      <c r="V17" s="20">
        <v>19</v>
      </c>
      <c r="W17" s="20">
        <v>11</v>
      </c>
      <c r="X17" s="20">
        <v>10</v>
      </c>
      <c r="Y17" s="20">
        <v>19</v>
      </c>
      <c r="Z17" s="20">
        <v>20</v>
      </c>
      <c r="AA17" s="20">
        <v>20</v>
      </c>
      <c r="AB17" s="20">
        <v>22</v>
      </c>
      <c r="AC17" s="20">
        <v>12</v>
      </c>
      <c r="AD17" s="20">
        <v>22</v>
      </c>
      <c r="AE17" s="20">
        <v>15</v>
      </c>
      <c r="AF17" s="20">
        <v>25</v>
      </c>
      <c r="AG17" s="20">
        <f>SUM(U17:AF17)</f>
        <v>208</v>
      </c>
      <c r="AH17" s="20">
        <v>26</v>
      </c>
      <c r="AI17" s="20">
        <v>29</v>
      </c>
      <c r="AJ17" s="20">
        <v>21</v>
      </c>
      <c r="AK17" s="20">
        <v>28</v>
      </c>
      <c r="AL17" s="20">
        <v>23</v>
      </c>
      <c r="AM17" s="20">
        <v>23</v>
      </c>
      <c r="AN17" s="20">
        <v>25</v>
      </c>
      <c r="AO17" s="20">
        <v>23</v>
      </c>
      <c r="AP17" s="20">
        <v>20</v>
      </c>
      <c r="AQ17" s="20">
        <v>17</v>
      </c>
      <c r="AR17" s="20">
        <v>22</v>
      </c>
      <c r="AS17" s="20">
        <v>24</v>
      </c>
      <c r="AT17" s="20">
        <f>SUM(AH17:AS17)</f>
        <v>281</v>
      </c>
      <c r="AU17" s="31">
        <v>827</v>
      </c>
      <c r="AV17" s="83">
        <v>4</v>
      </c>
    </row>
    <row r="18" spans="1:48" ht="13.5" thickBot="1">
      <c r="A18" s="49"/>
      <c r="B18" s="91">
        <v>3</v>
      </c>
      <c r="C18" s="78" t="s">
        <v>123</v>
      </c>
      <c r="D18" s="78" t="s">
        <v>124</v>
      </c>
      <c r="E18" s="79" t="s">
        <v>122</v>
      </c>
      <c r="F18" s="79">
        <v>1992</v>
      </c>
      <c r="G18" s="80">
        <v>34</v>
      </c>
      <c r="H18" s="80">
        <v>29</v>
      </c>
      <c r="I18" s="80">
        <v>20</v>
      </c>
      <c r="J18" s="80">
        <v>15</v>
      </c>
      <c r="K18" s="80">
        <v>19</v>
      </c>
      <c r="L18" s="80">
        <v>23</v>
      </c>
      <c r="M18" s="81">
        <f>SUM(G18:L18)</f>
        <v>140</v>
      </c>
      <c r="N18" s="81">
        <v>5</v>
      </c>
      <c r="O18" s="81">
        <v>14</v>
      </c>
      <c r="P18" s="81">
        <v>11</v>
      </c>
      <c r="Q18" s="81">
        <v>19</v>
      </c>
      <c r="R18" s="81">
        <v>33</v>
      </c>
      <c r="S18" s="81">
        <v>41</v>
      </c>
      <c r="T18" s="81">
        <f>SUM(N18:S18)</f>
        <v>123</v>
      </c>
      <c r="U18" s="81">
        <v>13</v>
      </c>
      <c r="V18" s="81">
        <v>18</v>
      </c>
      <c r="W18" s="81">
        <v>14</v>
      </c>
      <c r="X18" s="81">
        <v>18</v>
      </c>
      <c r="Y18" s="81">
        <v>20</v>
      </c>
      <c r="Z18" s="81">
        <v>24</v>
      </c>
      <c r="AA18" s="81">
        <v>15</v>
      </c>
      <c r="AB18" s="81">
        <v>22</v>
      </c>
      <c r="AC18" s="81">
        <v>26</v>
      </c>
      <c r="AD18" s="81">
        <v>11</v>
      </c>
      <c r="AE18" s="81">
        <v>20</v>
      </c>
      <c r="AF18" s="81">
        <v>25</v>
      </c>
      <c r="AG18" s="81">
        <f>SUM(U18:AF18)</f>
        <v>226</v>
      </c>
      <c r="AH18" s="81">
        <v>20</v>
      </c>
      <c r="AI18" s="81">
        <v>25</v>
      </c>
      <c r="AJ18" s="81">
        <v>25</v>
      </c>
      <c r="AK18" s="81">
        <v>23</v>
      </c>
      <c r="AL18" s="81">
        <v>25</v>
      </c>
      <c r="AM18" s="81">
        <v>28</v>
      </c>
      <c r="AN18" s="81">
        <v>25</v>
      </c>
      <c r="AO18" s="81">
        <v>27</v>
      </c>
      <c r="AP18" s="81">
        <v>27</v>
      </c>
      <c r="AQ18" s="81">
        <v>29</v>
      </c>
      <c r="AR18" s="81">
        <v>27</v>
      </c>
      <c r="AS18" s="81">
        <v>24</v>
      </c>
      <c r="AT18" s="81">
        <f>SUM(AH18:AS18)</f>
        <v>305</v>
      </c>
      <c r="AU18" s="82">
        <f>SUM(M18+T18+AG18+AT18)</f>
        <v>794</v>
      </c>
      <c r="AV18" s="84">
        <v>5</v>
      </c>
    </row>
    <row r="19" spans="1:48" ht="12.75">
      <c r="A19" s="27"/>
      <c r="B19" s="24"/>
      <c r="C19" s="25"/>
      <c r="D19" s="25"/>
      <c r="E19" s="26"/>
      <c r="F19" s="26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4"/>
      <c r="AV19" s="26"/>
    </row>
    <row r="20" spans="2:48" ht="16.5" thickBot="1">
      <c r="B20" s="1" t="s">
        <v>52</v>
      </c>
      <c r="E20" s="44"/>
      <c r="F20" s="44"/>
      <c r="Q20" s="45"/>
      <c r="R20" s="45"/>
      <c r="S20" s="45"/>
      <c r="T20" s="45"/>
      <c r="X20" s="45"/>
      <c r="Y20" s="45"/>
      <c r="Z20" s="45"/>
      <c r="AD20" s="45"/>
      <c r="AE20" s="45"/>
      <c r="AF20" s="45"/>
      <c r="AG20" s="45"/>
      <c r="AK20" s="45"/>
      <c r="AL20" s="45"/>
      <c r="AM20" s="45"/>
      <c r="AQ20" s="45"/>
      <c r="AR20" s="45"/>
      <c r="AS20" s="45"/>
      <c r="AT20" s="45"/>
      <c r="AU20" s="41"/>
      <c r="AV20" s="46"/>
    </row>
    <row r="21" spans="2:48" ht="48.75" thickBot="1">
      <c r="B21" s="2" t="s">
        <v>13</v>
      </c>
      <c r="C21" s="3" t="s">
        <v>14</v>
      </c>
      <c r="D21" s="3" t="s">
        <v>15</v>
      </c>
      <c r="E21" s="3" t="s">
        <v>16</v>
      </c>
      <c r="F21" s="3" t="s">
        <v>31</v>
      </c>
      <c r="G21" s="5" t="s">
        <v>17</v>
      </c>
      <c r="H21" s="5" t="s">
        <v>18</v>
      </c>
      <c r="I21" s="5" t="s">
        <v>19</v>
      </c>
      <c r="J21" s="5" t="s">
        <v>20</v>
      </c>
      <c r="K21" s="5" t="s">
        <v>0</v>
      </c>
      <c r="L21" s="5" t="s">
        <v>1</v>
      </c>
      <c r="M21" s="4" t="s">
        <v>21</v>
      </c>
      <c r="N21" s="5" t="s">
        <v>17</v>
      </c>
      <c r="O21" s="5" t="s">
        <v>18</v>
      </c>
      <c r="P21" s="5" t="s">
        <v>19</v>
      </c>
      <c r="Q21" s="5" t="s">
        <v>20</v>
      </c>
      <c r="R21" s="5" t="s">
        <v>0</v>
      </c>
      <c r="S21" s="5" t="s">
        <v>1</v>
      </c>
      <c r="T21" s="4" t="s">
        <v>22</v>
      </c>
      <c r="U21" s="5" t="s">
        <v>17</v>
      </c>
      <c r="V21" s="5" t="s">
        <v>18</v>
      </c>
      <c r="W21" s="5" t="s">
        <v>19</v>
      </c>
      <c r="X21" s="5" t="s">
        <v>20</v>
      </c>
      <c r="Y21" s="5" t="s">
        <v>0</v>
      </c>
      <c r="Z21" s="5" t="s">
        <v>1</v>
      </c>
      <c r="AA21" s="5" t="s">
        <v>2</v>
      </c>
      <c r="AB21" s="5" t="s">
        <v>3</v>
      </c>
      <c r="AC21" s="5" t="s">
        <v>4</v>
      </c>
      <c r="AD21" s="5" t="s">
        <v>5</v>
      </c>
      <c r="AE21" s="5" t="s">
        <v>6</v>
      </c>
      <c r="AF21" s="5" t="s">
        <v>7</v>
      </c>
      <c r="AG21" s="4" t="s">
        <v>24</v>
      </c>
      <c r="AH21" s="5" t="s">
        <v>17</v>
      </c>
      <c r="AI21" s="5" t="s">
        <v>18</v>
      </c>
      <c r="AJ21" s="5" t="s">
        <v>19</v>
      </c>
      <c r="AK21" s="5" t="s">
        <v>20</v>
      </c>
      <c r="AL21" s="5" t="s">
        <v>0</v>
      </c>
      <c r="AM21" s="5" t="s">
        <v>1</v>
      </c>
      <c r="AN21" s="5" t="s">
        <v>2</v>
      </c>
      <c r="AO21" s="5" t="s">
        <v>3</v>
      </c>
      <c r="AP21" s="5" t="s">
        <v>4</v>
      </c>
      <c r="AQ21" s="5" t="s">
        <v>5</v>
      </c>
      <c r="AR21" s="5" t="s">
        <v>6</v>
      </c>
      <c r="AS21" s="5" t="s">
        <v>7</v>
      </c>
      <c r="AT21" s="4" t="s">
        <v>25</v>
      </c>
      <c r="AU21" s="4" t="s">
        <v>23</v>
      </c>
      <c r="AV21" s="48" t="s">
        <v>8</v>
      </c>
    </row>
    <row r="22" spans="2:48" ht="12.75">
      <c r="B22" s="32">
        <v>5</v>
      </c>
      <c r="C22" s="15" t="s">
        <v>194</v>
      </c>
      <c r="D22" s="15" t="s">
        <v>182</v>
      </c>
      <c r="E22" s="16" t="s">
        <v>160</v>
      </c>
      <c r="F22" s="66">
        <v>1990</v>
      </c>
      <c r="G22" s="33">
        <v>54</v>
      </c>
      <c r="H22" s="34">
        <v>51</v>
      </c>
      <c r="I22" s="34">
        <v>52</v>
      </c>
      <c r="J22" s="34">
        <v>51</v>
      </c>
      <c r="K22" s="34">
        <v>49</v>
      </c>
      <c r="L22" s="34">
        <v>53</v>
      </c>
      <c r="M22" s="20">
        <f>SUM(G22:L22)</f>
        <v>310</v>
      </c>
      <c r="N22" s="12">
        <v>55</v>
      </c>
      <c r="O22" s="12">
        <v>55</v>
      </c>
      <c r="P22" s="12">
        <v>53</v>
      </c>
      <c r="Q22" s="12">
        <v>53</v>
      </c>
      <c r="R22" s="12">
        <v>54</v>
      </c>
      <c r="S22" s="12">
        <v>57</v>
      </c>
      <c r="T22" s="20">
        <f>SUM(N22:S22)</f>
        <v>327</v>
      </c>
      <c r="U22" s="12">
        <v>25</v>
      </c>
      <c r="V22" s="12">
        <v>26</v>
      </c>
      <c r="W22" s="12">
        <v>29</v>
      </c>
      <c r="X22" s="65">
        <v>27</v>
      </c>
      <c r="Y22" s="65">
        <v>29</v>
      </c>
      <c r="Z22" s="65">
        <v>25</v>
      </c>
      <c r="AA22" s="65">
        <v>27</v>
      </c>
      <c r="AB22" s="12">
        <v>26</v>
      </c>
      <c r="AC22" s="12">
        <v>26</v>
      </c>
      <c r="AD22" s="12">
        <v>27</v>
      </c>
      <c r="AE22" s="12">
        <v>29</v>
      </c>
      <c r="AF22" s="12">
        <v>24</v>
      </c>
      <c r="AG22" s="20">
        <f>SUM(U22:AF22)</f>
        <v>320</v>
      </c>
      <c r="AH22" s="12">
        <v>29</v>
      </c>
      <c r="AI22" s="12">
        <v>30</v>
      </c>
      <c r="AJ22" s="12">
        <v>29</v>
      </c>
      <c r="AK22" s="12">
        <v>30</v>
      </c>
      <c r="AL22" s="12">
        <v>30</v>
      </c>
      <c r="AM22" s="12">
        <v>30</v>
      </c>
      <c r="AN22" s="12">
        <v>28</v>
      </c>
      <c r="AO22" s="12">
        <v>28</v>
      </c>
      <c r="AP22" s="12">
        <v>28</v>
      </c>
      <c r="AQ22" s="12">
        <v>29</v>
      </c>
      <c r="AR22" s="12">
        <v>29</v>
      </c>
      <c r="AS22" s="12">
        <v>30</v>
      </c>
      <c r="AT22" s="20">
        <f>SUM(AH22:AS22)</f>
        <v>350</v>
      </c>
      <c r="AU22" s="31">
        <f>SUM(M22+T22+AG22+AT22)</f>
        <v>1307</v>
      </c>
      <c r="AV22" s="35" t="s">
        <v>213</v>
      </c>
    </row>
    <row r="23" spans="1:48" ht="13.5" thickBot="1">
      <c r="A23" s="49"/>
      <c r="B23" s="77">
        <v>4</v>
      </c>
      <c r="C23" s="78" t="s">
        <v>53</v>
      </c>
      <c r="D23" s="78" t="s">
        <v>54</v>
      </c>
      <c r="E23" s="79" t="s">
        <v>55</v>
      </c>
      <c r="F23" s="79">
        <v>1992</v>
      </c>
      <c r="G23" s="80">
        <v>52</v>
      </c>
      <c r="H23" s="80">
        <v>53</v>
      </c>
      <c r="I23" s="80">
        <v>54</v>
      </c>
      <c r="J23" s="80">
        <v>54</v>
      </c>
      <c r="K23" s="80">
        <v>56</v>
      </c>
      <c r="L23" s="80">
        <v>50</v>
      </c>
      <c r="M23" s="81">
        <f>SUM(G23:L23)</f>
        <v>319</v>
      </c>
      <c r="N23" s="81">
        <v>54</v>
      </c>
      <c r="O23" s="81">
        <v>52</v>
      </c>
      <c r="P23" s="81">
        <v>54</v>
      </c>
      <c r="Q23" s="81">
        <v>55</v>
      </c>
      <c r="R23" s="81">
        <v>57</v>
      </c>
      <c r="S23" s="81">
        <v>53</v>
      </c>
      <c r="T23" s="81">
        <f>SUM(N23:S23)</f>
        <v>325</v>
      </c>
      <c r="U23" s="81">
        <v>24</v>
      </c>
      <c r="V23" s="81">
        <v>28</v>
      </c>
      <c r="W23" s="81">
        <v>24</v>
      </c>
      <c r="X23" s="109">
        <v>25</v>
      </c>
      <c r="Y23" s="109">
        <v>25</v>
      </c>
      <c r="Z23" s="109">
        <v>30</v>
      </c>
      <c r="AA23" s="109">
        <v>26</v>
      </c>
      <c r="AB23" s="81">
        <v>26</v>
      </c>
      <c r="AC23" s="81">
        <v>25</v>
      </c>
      <c r="AD23" s="81">
        <v>25</v>
      </c>
      <c r="AE23" s="81">
        <v>27</v>
      </c>
      <c r="AF23" s="81">
        <v>24</v>
      </c>
      <c r="AG23" s="81">
        <f>SUM(U23:AF23)</f>
        <v>309</v>
      </c>
      <c r="AH23" s="81">
        <v>27</v>
      </c>
      <c r="AI23" s="81">
        <v>27</v>
      </c>
      <c r="AJ23" s="81">
        <v>28</v>
      </c>
      <c r="AK23" s="81">
        <v>30</v>
      </c>
      <c r="AL23" s="81">
        <v>30</v>
      </c>
      <c r="AM23" s="81">
        <v>30</v>
      </c>
      <c r="AN23" s="81">
        <v>28</v>
      </c>
      <c r="AO23" s="81">
        <v>29</v>
      </c>
      <c r="AP23" s="81">
        <v>28</v>
      </c>
      <c r="AQ23" s="81">
        <v>28</v>
      </c>
      <c r="AR23" s="81">
        <v>29</v>
      </c>
      <c r="AS23" s="81">
        <v>27</v>
      </c>
      <c r="AT23" s="81">
        <f>SUM(AH23:AS23)</f>
        <v>341</v>
      </c>
      <c r="AU23" s="82">
        <f>SUM(M23+T23+AG23+AT23)</f>
        <v>1294</v>
      </c>
      <c r="AV23" s="84" t="s">
        <v>214</v>
      </c>
    </row>
    <row r="24" spans="2:48" ht="12.75">
      <c r="B24" s="24"/>
      <c r="C24" s="25"/>
      <c r="D24" s="25"/>
      <c r="E24" s="26"/>
      <c r="F24" s="26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69"/>
      <c r="Y24" s="69"/>
      <c r="Z24" s="69"/>
      <c r="AA24" s="69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4"/>
      <c r="AV24" s="26"/>
    </row>
    <row r="25" ht="16.5" thickBot="1">
      <c r="B25" s="1" t="s">
        <v>32</v>
      </c>
    </row>
    <row r="26" spans="2:49" ht="48.75" thickBot="1">
      <c r="B26" s="2" t="s">
        <v>13</v>
      </c>
      <c r="C26" s="3" t="s">
        <v>14</v>
      </c>
      <c r="D26" s="3" t="s">
        <v>15</v>
      </c>
      <c r="E26" s="3" t="s">
        <v>16</v>
      </c>
      <c r="F26" s="3" t="s">
        <v>31</v>
      </c>
      <c r="G26" s="5" t="s">
        <v>17</v>
      </c>
      <c r="H26" s="5" t="s">
        <v>18</v>
      </c>
      <c r="I26" s="5" t="s">
        <v>19</v>
      </c>
      <c r="J26" s="5" t="s">
        <v>20</v>
      </c>
      <c r="K26" s="5" t="s">
        <v>0</v>
      </c>
      <c r="L26" s="5" t="s">
        <v>1</v>
      </c>
      <c r="M26" s="4" t="s">
        <v>21</v>
      </c>
      <c r="N26" s="5" t="s">
        <v>17</v>
      </c>
      <c r="O26" s="5" t="s">
        <v>18</v>
      </c>
      <c r="P26" s="5" t="s">
        <v>19</v>
      </c>
      <c r="Q26" s="5" t="s">
        <v>20</v>
      </c>
      <c r="R26" s="5" t="s">
        <v>0</v>
      </c>
      <c r="S26" s="5" t="s">
        <v>1</v>
      </c>
      <c r="T26" s="4" t="s">
        <v>22</v>
      </c>
      <c r="U26" s="5" t="s">
        <v>17</v>
      </c>
      <c r="V26" s="5" t="s">
        <v>18</v>
      </c>
      <c r="W26" s="5" t="s">
        <v>19</v>
      </c>
      <c r="X26" s="5" t="s">
        <v>20</v>
      </c>
      <c r="Y26" s="5" t="s">
        <v>0</v>
      </c>
      <c r="Z26" s="5" t="s">
        <v>1</v>
      </c>
      <c r="AA26" s="5" t="s">
        <v>2</v>
      </c>
      <c r="AB26" s="5" t="s">
        <v>3</v>
      </c>
      <c r="AC26" s="5" t="s">
        <v>4</v>
      </c>
      <c r="AD26" s="5" t="s">
        <v>5</v>
      </c>
      <c r="AE26" s="5" t="s">
        <v>6</v>
      </c>
      <c r="AF26" s="5" t="s">
        <v>7</v>
      </c>
      <c r="AG26" s="4" t="s">
        <v>24</v>
      </c>
      <c r="AH26" s="5" t="s">
        <v>17</v>
      </c>
      <c r="AI26" s="5" t="s">
        <v>18</v>
      </c>
      <c r="AJ26" s="5" t="s">
        <v>19</v>
      </c>
      <c r="AK26" s="5" t="s">
        <v>20</v>
      </c>
      <c r="AL26" s="5" t="s">
        <v>0</v>
      </c>
      <c r="AM26" s="5" t="s">
        <v>1</v>
      </c>
      <c r="AN26" s="5" t="s">
        <v>2</v>
      </c>
      <c r="AO26" s="5" t="s">
        <v>3</v>
      </c>
      <c r="AP26" s="5" t="s">
        <v>4</v>
      </c>
      <c r="AQ26" s="5" t="s">
        <v>5</v>
      </c>
      <c r="AR26" s="5" t="s">
        <v>6</v>
      </c>
      <c r="AS26" s="5" t="s">
        <v>7</v>
      </c>
      <c r="AT26" s="4" t="s">
        <v>25</v>
      </c>
      <c r="AU26" s="4" t="s">
        <v>23</v>
      </c>
      <c r="AV26" s="6" t="s">
        <v>8</v>
      </c>
      <c r="AW26" s="22"/>
    </row>
    <row r="27" spans="1:49" ht="12.75">
      <c r="A27" s="41"/>
      <c r="B27" s="32">
        <v>7</v>
      </c>
      <c r="C27" s="8" t="s">
        <v>37</v>
      </c>
      <c r="D27" s="8" t="s">
        <v>38</v>
      </c>
      <c r="E27" s="9" t="s">
        <v>30</v>
      </c>
      <c r="F27" s="66">
        <v>1994</v>
      </c>
      <c r="G27" s="33">
        <v>46</v>
      </c>
      <c r="H27" s="34">
        <v>52</v>
      </c>
      <c r="I27" s="34">
        <v>53</v>
      </c>
      <c r="J27" s="34">
        <v>53</v>
      </c>
      <c r="K27" s="34">
        <v>48</v>
      </c>
      <c r="L27" s="34">
        <v>49</v>
      </c>
      <c r="M27" s="12">
        <f aca="true" t="shared" si="5" ref="M27:M37">SUM(G27:L27)</f>
        <v>301</v>
      </c>
      <c r="N27" s="12">
        <v>53</v>
      </c>
      <c r="O27" s="12">
        <v>57</v>
      </c>
      <c r="P27" s="12">
        <v>54</v>
      </c>
      <c r="Q27" s="12">
        <v>51</v>
      </c>
      <c r="R27" s="12">
        <v>55</v>
      </c>
      <c r="S27" s="12">
        <v>55</v>
      </c>
      <c r="T27" s="12">
        <f aca="true" t="shared" si="6" ref="T27:T37">SUM(N27:S27)</f>
        <v>325</v>
      </c>
      <c r="U27" s="65">
        <v>13</v>
      </c>
      <c r="V27" s="65">
        <v>24</v>
      </c>
      <c r="W27" s="65">
        <v>24</v>
      </c>
      <c r="X27" s="65">
        <v>26</v>
      </c>
      <c r="Y27" s="12">
        <v>28</v>
      </c>
      <c r="Z27" s="12">
        <v>30</v>
      </c>
      <c r="AA27" s="12">
        <v>25</v>
      </c>
      <c r="AB27" s="12">
        <v>27</v>
      </c>
      <c r="AC27" s="12">
        <v>30</v>
      </c>
      <c r="AD27" s="12">
        <v>25</v>
      </c>
      <c r="AE27" s="12">
        <v>25</v>
      </c>
      <c r="AF27" s="12">
        <v>29</v>
      </c>
      <c r="AG27" s="20">
        <f aca="true" t="shared" si="7" ref="AG27:AG37">SUM(U27:AF27)</f>
        <v>306</v>
      </c>
      <c r="AH27" s="12">
        <v>26</v>
      </c>
      <c r="AI27" s="12">
        <v>28</v>
      </c>
      <c r="AJ27" s="12">
        <v>26</v>
      </c>
      <c r="AK27" s="12">
        <v>30</v>
      </c>
      <c r="AL27" s="12">
        <v>28</v>
      </c>
      <c r="AM27" s="12">
        <v>27</v>
      </c>
      <c r="AN27" s="12">
        <v>28</v>
      </c>
      <c r="AO27" s="12">
        <v>29</v>
      </c>
      <c r="AP27" s="12">
        <v>30</v>
      </c>
      <c r="AQ27" s="12">
        <v>30</v>
      </c>
      <c r="AR27" s="12">
        <v>28</v>
      </c>
      <c r="AS27" s="12">
        <v>29</v>
      </c>
      <c r="AT27" s="12">
        <f aca="true" t="shared" si="8" ref="AT27:AT37">SUM(AH27:AS27)</f>
        <v>339</v>
      </c>
      <c r="AU27" s="31">
        <f aca="true" t="shared" si="9" ref="AU27:AU37">SUM(M27+T27+AG27+AT27)</f>
        <v>1271</v>
      </c>
      <c r="AV27" s="21" t="s">
        <v>213</v>
      </c>
      <c r="AW27" s="22"/>
    </row>
    <row r="28" spans="1:49" ht="12.75">
      <c r="A28" s="41"/>
      <c r="B28" s="32">
        <v>6</v>
      </c>
      <c r="C28" s="8" t="s">
        <v>35</v>
      </c>
      <c r="D28" s="8" t="s">
        <v>36</v>
      </c>
      <c r="E28" s="9" t="s">
        <v>30</v>
      </c>
      <c r="F28" s="66">
        <v>1993</v>
      </c>
      <c r="G28" s="33">
        <v>47</v>
      </c>
      <c r="H28" s="34">
        <v>55</v>
      </c>
      <c r="I28" s="34">
        <v>54</v>
      </c>
      <c r="J28" s="34">
        <v>50</v>
      </c>
      <c r="K28" s="34">
        <v>49</v>
      </c>
      <c r="L28" s="34">
        <v>48</v>
      </c>
      <c r="M28" s="12">
        <f t="shared" si="5"/>
        <v>303</v>
      </c>
      <c r="N28" s="12">
        <v>46</v>
      </c>
      <c r="O28" s="12">
        <v>47</v>
      </c>
      <c r="P28" s="12">
        <v>53</v>
      </c>
      <c r="Q28" s="12">
        <v>50</v>
      </c>
      <c r="R28" s="12">
        <v>46</v>
      </c>
      <c r="S28" s="12">
        <v>51</v>
      </c>
      <c r="T28" s="12">
        <f t="shared" si="6"/>
        <v>293</v>
      </c>
      <c r="U28" s="12">
        <v>23</v>
      </c>
      <c r="V28" s="12">
        <v>25</v>
      </c>
      <c r="W28" s="12">
        <v>27</v>
      </c>
      <c r="X28" s="12">
        <v>23</v>
      </c>
      <c r="Y28" s="12">
        <v>25</v>
      </c>
      <c r="Z28" s="12">
        <v>22</v>
      </c>
      <c r="AA28" s="12">
        <v>24</v>
      </c>
      <c r="AB28" s="12">
        <v>28</v>
      </c>
      <c r="AC28" s="12">
        <v>17</v>
      </c>
      <c r="AD28" s="12">
        <v>26</v>
      </c>
      <c r="AE28" s="12">
        <v>21</v>
      </c>
      <c r="AF28" s="12">
        <v>25</v>
      </c>
      <c r="AG28" s="20">
        <f t="shared" si="7"/>
        <v>286</v>
      </c>
      <c r="AH28" s="12">
        <v>26</v>
      </c>
      <c r="AI28" s="12">
        <v>28</v>
      </c>
      <c r="AJ28" s="12">
        <v>25</v>
      </c>
      <c r="AK28" s="12">
        <v>26</v>
      </c>
      <c r="AL28" s="12">
        <v>25</v>
      </c>
      <c r="AM28" s="12">
        <v>28</v>
      </c>
      <c r="AN28" s="12">
        <v>28</v>
      </c>
      <c r="AO28" s="12">
        <v>28</v>
      </c>
      <c r="AP28" s="12">
        <v>29</v>
      </c>
      <c r="AQ28" s="12">
        <v>29</v>
      </c>
      <c r="AR28" s="12">
        <v>24</v>
      </c>
      <c r="AS28" s="12">
        <v>25</v>
      </c>
      <c r="AT28" s="12">
        <f t="shared" si="8"/>
        <v>321</v>
      </c>
      <c r="AU28" s="31">
        <f t="shared" si="9"/>
        <v>1203</v>
      </c>
      <c r="AV28" s="21" t="s">
        <v>214</v>
      </c>
      <c r="AW28" s="22"/>
    </row>
    <row r="29" spans="1:49" ht="12.75">
      <c r="A29" s="41"/>
      <c r="B29" s="32">
        <v>8</v>
      </c>
      <c r="C29" s="8" t="s">
        <v>39</v>
      </c>
      <c r="D29" s="8" t="s">
        <v>36</v>
      </c>
      <c r="E29" s="9" t="s">
        <v>30</v>
      </c>
      <c r="F29" s="66">
        <v>1994</v>
      </c>
      <c r="G29" s="33">
        <v>43</v>
      </c>
      <c r="H29" s="34">
        <v>46</v>
      </c>
      <c r="I29" s="34">
        <v>45</v>
      </c>
      <c r="J29" s="34">
        <v>40</v>
      </c>
      <c r="K29" s="34">
        <v>49</v>
      </c>
      <c r="L29" s="34">
        <v>38</v>
      </c>
      <c r="M29" s="12">
        <f t="shared" si="5"/>
        <v>261</v>
      </c>
      <c r="N29" s="12">
        <v>53</v>
      </c>
      <c r="O29" s="12">
        <v>52</v>
      </c>
      <c r="P29" s="12">
        <v>52</v>
      </c>
      <c r="Q29" s="12">
        <v>46</v>
      </c>
      <c r="R29" s="12">
        <v>55</v>
      </c>
      <c r="S29" s="12">
        <v>53</v>
      </c>
      <c r="T29" s="12">
        <f t="shared" si="6"/>
        <v>311</v>
      </c>
      <c r="U29" s="72">
        <v>20</v>
      </c>
      <c r="V29" s="72">
        <v>24</v>
      </c>
      <c r="W29" s="72">
        <v>20</v>
      </c>
      <c r="X29" s="72">
        <v>19</v>
      </c>
      <c r="Y29" s="12">
        <v>26</v>
      </c>
      <c r="Z29" s="12">
        <v>10</v>
      </c>
      <c r="AA29" s="12">
        <v>21</v>
      </c>
      <c r="AB29" s="12">
        <v>23</v>
      </c>
      <c r="AC29" s="12">
        <v>21</v>
      </c>
      <c r="AD29" s="12">
        <v>23</v>
      </c>
      <c r="AE29" s="12">
        <v>28</v>
      </c>
      <c r="AF29" s="12">
        <v>23</v>
      </c>
      <c r="AG29" s="20">
        <f t="shared" si="7"/>
        <v>258</v>
      </c>
      <c r="AH29" s="12">
        <v>27</v>
      </c>
      <c r="AI29" s="12">
        <v>27</v>
      </c>
      <c r="AJ29" s="12">
        <v>26</v>
      </c>
      <c r="AK29" s="12">
        <v>26</v>
      </c>
      <c r="AL29" s="12">
        <v>27</v>
      </c>
      <c r="AM29" s="12">
        <v>25</v>
      </c>
      <c r="AN29" s="12">
        <v>28</v>
      </c>
      <c r="AO29" s="12">
        <v>24</v>
      </c>
      <c r="AP29" s="12">
        <v>27</v>
      </c>
      <c r="AQ29" s="12">
        <v>28</v>
      </c>
      <c r="AR29" s="12">
        <v>29</v>
      </c>
      <c r="AS29" s="12">
        <v>25</v>
      </c>
      <c r="AT29" s="12">
        <f t="shared" si="8"/>
        <v>319</v>
      </c>
      <c r="AU29" s="31">
        <f t="shared" si="9"/>
        <v>1149</v>
      </c>
      <c r="AV29" s="61" t="s">
        <v>215</v>
      </c>
      <c r="AW29" s="22"/>
    </row>
    <row r="30" spans="1:49" ht="12.75">
      <c r="A30" s="49"/>
      <c r="B30" s="50">
        <v>5</v>
      </c>
      <c r="C30" s="15" t="s">
        <v>100</v>
      </c>
      <c r="D30" s="15" t="s">
        <v>103</v>
      </c>
      <c r="E30" s="16" t="s">
        <v>75</v>
      </c>
      <c r="F30" s="16">
        <v>1994</v>
      </c>
      <c r="G30" s="30">
        <v>51</v>
      </c>
      <c r="H30" s="30">
        <v>45</v>
      </c>
      <c r="I30" s="30">
        <v>43</v>
      </c>
      <c r="J30" s="30">
        <v>50</v>
      </c>
      <c r="K30" s="30">
        <v>46</v>
      </c>
      <c r="L30" s="30">
        <v>43</v>
      </c>
      <c r="M30" s="20">
        <f t="shared" si="5"/>
        <v>278</v>
      </c>
      <c r="N30" s="20">
        <v>47</v>
      </c>
      <c r="O30" s="20">
        <v>46</v>
      </c>
      <c r="P30" s="20">
        <v>41</v>
      </c>
      <c r="Q30" s="20">
        <v>50</v>
      </c>
      <c r="R30" s="20">
        <v>49</v>
      </c>
      <c r="S30" s="20">
        <v>46</v>
      </c>
      <c r="T30" s="20">
        <f t="shared" si="6"/>
        <v>279</v>
      </c>
      <c r="U30" s="20">
        <v>24</v>
      </c>
      <c r="V30" s="20">
        <v>21</v>
      </c>
      <c r="W30" s="20">
        <v>23</v>
      </c>
      <c r="X30" s="20">
        <v>17</v>
      </c>
      <c r="Y30" s="20">
        <v>25</v>
      </c>
      <c r="Z30" s="20">
        <v>24</v>
      </c>
      <c r="AA30" s="20">
        <v>20</v>
      </c>
      <c r="AB30" s="20">
        <v>23</v>
      </c>
      <c r="AC30" s="20">
        <v>23</v>
      </c>
      <c r="AD30" s="20">
        <v>17</v>
      </c>
      <c r="AE30" s="20">
        <v>22</v>
      </c>
      <c r="AF30" s="20">
        <v>27</v>
      </c>
      <c r="AG30" s="20">
        <f t="shared" si="7"/>
        <v>266</v>
      </c>
      <c r="AH30" s="20">
        <v>23</v>
      </c>
      <c r="AI30" s="20">
        <v>26</v>
      </c>
      <c r="AJ30" s="20">
        <v>26</v>
      </c>
      <c r="AK30" s="20">
        <v>27</v>
      </c>
      <c r="AL30" s="20">
        <v>27</v>
      </c>
      <c r="AM30" s="20">
        <v>26</v>
      </c>
      <c r="AN30" s="20">
        <v>27</v>
      </c>
      <c r="AO30" s="20">
        <v>27</v>
      </c>
      <c r="AP30" s="20">
        <v>23</v>
      </c>
      <c r="AQ30" s="20">
        <v>28</v>
      </c>
      <c r="AR30" s="20">
        <v>28</v>
      </c>
      <c r="AS30" s="20">
        <v>28</v>
      </c>
      <c r="AT30" s="20">
        <f t="shared" si="8"/>
        <v>316</v>
      </c>
      <c r="AU30" s="31">
        <f t="shared" si="9"/>
        <v>1139</v>
      </c>
      <c r="AV30" s="83">
        <v>4</v>
      </c>
      <c r="AW30" s="22"/>
    </row>
    <row r="31" spans="1:49" ht="12.75">
      <c r="A31" s="49"/>
      <c r="B31" s="50">
        <v>8</v>
      </c>
      <c r="C31" s="15" t="s">
        <v>151</v>
      </c>
      <c r="D31" s="15" t="s">
        <v>147</v>
      </c>
      <c r="E31" s="16" t="s">
        <v>148</v>
      </c>
      <c r="F31" s="16">
        <v>1995</v>
      </c>
      <c r="G31" s="30">
        <v>42</v>
      </c>
      <c r="H31" s="30">
        <v>39</v>
      </c>
      <c r="I31" s="30">
        <v>45</v>
      </c>
      <c r="J31" s="30">
        <v>41</v>
      </c>
      <c r="K31" s="30">
        <v>39</v>
      </c>
      <c r="L31" s="30">
        <v>27</v>
      </c>
      <c r="M31" s="20">
        <f t="shared" si="5"/>
        <v>233</v>
      </c>
      <c r="N31" s="20">
        <v>45</v>
      </c>
      <c r="O31" s="20">
        <v>42</v>
      </c>
      <c r="P31" s="20">
        <v>44</v>
      </c>
      <c r="Q31" s="20">
        <v>39</v>
      </c>
      <c r="R31" s="20">
        <v>41</v>
      </c>
      <c r="S31" s="20">
        <v>27</v>
      </c>
      <c r="T31" s="20">
        <f t="shared" si="6"/>
        <v>238</v>
      </c>
      <c r="U31" s="74">
        <v>18</v>
      </c>
      <c r="V31" s="74">
        <v>21</v>
      </c>
      <c r="W31" s="74">
        <v>13</v>
      </c>
      <c r="X31" s="74">
        <v>14</v>
      </c>
      <c r="Y31" s="20">
        <v>23</v>
      </c>
      <c r="Z31" s="20">
        <v>16</v>
      </c>
      <c r="AA31" s="20">
        <v>23</v>
      </c>
      <c r="AB31" s="20">
        <v>20</v>
      </c>
      <c r="AC31" s="20">
        <v>22</v>
      </c>
      <c r="AD31" s="20">
        <v>11</v>
      </c>
      <c r="AE31" s="20">
        <v>25</v>
      </c>
      <c r="AF31" s="20">
        <v>25</v>
      </c>
      <c r="AG31" s="20">
        <f t="shared" si="7"/>
        <v>231</v>
      </c>
      <c r="AH31" s="20">
        <v>25</v>
      </c>
      <c r="AI31" s="20">
        <v>25</v>
      </c>
      <c r="AJ31" s="20">
        <v>22</v>
      </c>
      <c r="AK31" s="20">
        <v>28</v>
      </c>
      <c r="AL31" s="20">
        <v>24</v>
      </c>
      <c r="AM31" s="20">
        <v>18</v>
      </c>
      <c r="AN31" s="20">
        <v>22</v>
      </c>
      <c r="AO31" s="20">
        <v>28</v>
      </c>
      <c r="AP31" s="20">
        <v>25</v>
      </c>
      <c r="AQ31" s="20">
        <v>26</v>
      </c>
      <c r="AR31" s="20">
        <v>24</v>
      </c>
      <c r="AS31" s="20">
        <v>27</v>
      </c>
      <c r="AT31" s="20">
        <f t="shared" si="8"/>
        <v>294</v>
      </c>
      <c r="AU31" s="31">
        <f t="shared" si="9"/>
        <v>996</v>
      </c>
      <c r="AV31" s="83">
        <v>5</v>
      </c>
      <c r="AW31" s="22"/>
    </row>
    <row r="32" spans="1:49" ht="12.75">
      <c r="A32" s="49"/>
      <c r="B32" s="50">
        <v>9</v>
      </c>
      <c r="C32" s="15" t="s">
        <v>179</v>
      </c>
      <c r="D32" s="15" t="s">
        <v>180</v>
      </c>
      <c r="E32" s="16" t="s">
        <v>160</v>
      </c>
      <c r="F32" s="16">
        <v>1993</v>
      </c>
      <c r="G32" s="30">
        <v>32</v>
      </c>
      <c r="H32" s="30">
        <v>47</v>
      </c>
      <c r="I32" s="30">
        <v>45</v>
      </c>
      <c r="J32" s="30">
        <v>39</v>
      </c>
      <c r="K32" s="30">
        <v>46</v>
      </c>
      <c r="L32" s="30">
        <v>46</v>
      </c>
      <c r="M32" s="20">
        <f t="shared" si="5"/>
        <v>255</v>
      </c>
      <c r="N32" s="20">
        <v>38</v>
      </c>
      <c r="O32" s="20">
        <v>46</v>
      </c>
      <c r="P32" s="20">
        <v>38</v>
      </c>
      <c r="Q32" s="20">
        <v>36</v>
      </c>
      <c r="R32" s="20">
        <v>38</v>
      </c>
      <c r="S32" s="20">
        <v>25</v>
      </c>
      <c r="T32" s="20">
        <f t="shared" si="6"/>
        <v>221</v>
      </c>
      <c r="U32" s="74">
        <v>21</v>
      </c>
      <c r="V32" s="74">
        <v>15</v>
      </c>
      <c r="W32" s="74">
        <v>22</v>
      </c>
      <c r="X32" s="74">
        <v>19</v>
      </c>
      <c r="Y32" s="20">
        <v>25</v>
      </c>
      <c r="Z32" s="20">
        <v>18</v>
      </c>
      <c r="AA32" s="20">
        <v>16</v>
      </c>
      <c r="AB32" s="20">
        <v>12</v>
      </c>
      <c r="AC32" s="20">
        <v>16</v>
      </c>
      <c r="AD32" s="20">
        <v>20</v>
      </c>
      <c r="AE32" s="20">
        <v>14</v>
      </c>
      <c r="AF32" s="20">
        <v>17</v>
      </c>
      <c r="AG32" s="20">
        <f t="shared" si="7"/>
        <v>215</v>
      </c>
      <c r="AH32" s="20">
        <v>22</v>
      </c>
      <c r="AI32" s="20">
        <v>22</v>
      </c>
      <c r="AJ32" s="20">
        <v>27</v>
      </c>
      <c r="AK32" s="20">
        <v>28</v>
      </c>
      <c r="AL32" s="20">
        <v>26</v>
      </c>
      <c r="AM32" s="20">
        <v>22</v>
      </c>
      <c r="AN32" s="20">
        <v>27</v>
      </c>
      <c r="AO32" s="20">
        <v>27</v>
      </c>
      <c r="AP32" s="20">
        <v>24</v>
      </c>
      <c r="AQ32" s="20">
        <v>26</v>
      </c>
      <c r="AR32" s="20">
        <v>27</v>
      </c>
      <c r="AS32" s="20">
        <v>25</v>
      </c>
      <c r="AT32" s="20">
        <f t="shared" si="8"/>
        <v>303</v>
      </c>
      <c r="AU32" s="31">
        <f t="shared" si="9"/>
        <v>994</v>
      </c>
      <c r="AV32" s="83">
        <v>6</v>
      </c>
      <c r="AW32" s="22"/>
    </row>
    <row r="33" spans="1:49" ht="12.75">
      <c r="A33" s="49"/>
      <c r="B33" s="50">
        <v>7</v>
      </c>
      <c r="C33" s="15" t="s">
        <v>127</v>
      </c>
      <c r="D33" s="15" t="s">
        <v>128</v>
      </c>
      <c r="E33" s="16" t="s">
        <v>122</v>
      </c>
      <c r="F33" s="16">
        <v>1995</v>
      </c>
      <c r="G33" s="30">
        <v>38</v>
      </c>
      <c r="H33" s="30">
        <v>34</v>
      </c>
      <c r="I33" s="30">
        <v>28</v>
      </c>
      <c r="J33" s="30">
        <v>35</v>
      </c>
      <c r="K33" s="30">
        <v>49</v>
      </c>
      <c r="L33" s="30">
        <v>38</v>
      </c>
      <c r="M33" s="20">
        <f t="shared" si="5"/>
        <v>222</v>
      </c>
      <c r="N33" s="20">
        <v>39</v>
      </c>
      <c r="O33" s="20">
        <v>42</v>
      </c>
      <c r="P33" s="20">
        <v>34</v>
      </c>
      <c r="Q33" s="20">
        <v>37</v>
      </c>
      <c r="R33" s="20">
        <v>43</v>
      </c>
      <c r="S33" s="20">
        <v>45</v>
      </c>
      <c r="T33" s="20">
        <f t="shared" si="6"/>
        <v>240</v>
      </c>
      <c r="U33" s="74">
        <v>15</v>
      </c>
      <c r="V33" s="74">
        <v>16</v>
      </c>
      <c r="W33" s="74">
        <v>15</v>
      </c>
      <c r="X33" s="74">
        <v>22</v>
      </c>
      <c r="Y33" s="20">
        <v>20</v>
      </c>
      <c r="Z33" s="20">
        <v>25</v>
      </c>
      <c r="AA33" s="20">
        <v>22</v>
      </c>
      <c r="AB33" s="20">
        <v>24</v>
      </c>
      <c r="AC33" s="20">
        <v>15</v>
      </c>
      <c r="AD33" s="20">
        <v>19</v>
      </c>
      <c r="AE33" s="20">
        <v>11</v>
      </c>
      <c r="AF33" s="20">
        <v>21</v>
      </c>
      <c r="AG33" s="20">
        <f t="shared" si="7"/>
        <v>225</v>
      </c>
      <c r="AH33" s="20">
        <v>17</v>
      </c>
      <c r="AI33" s="20">
        <v>18</v>
      </c>
      <c r="AJ33" s="20">
        <v>19</v>
      </c>
      <c r="AK33" s="20">
        <v>19</v>
      </c>
      <c r="AL33" s="20">
        <v>24</v>
      </c>
      <c r="AM33" s="20">
        <v>23</v>
      </c>
      <c r="AN33" s="20">
        <v>20</v>
      </c>
      <c r="AO33" s="20">
        <v>21</v>
      </c>
      <c r="AP33" s="20">
        <v>24</v>
      </c>
      <c r="AQ33" s="20">
        <v>25</v>
      </c>
      <c r="AR33" s="20">
        <v>22</v>
      </c>
      <c r="AS33" s="20">
        <v>25</v>
      </c>
      <c r="AT33" s="20">
        <f t="shared" si="8"/>
        <v>257</v>
      </c>
      <c r="AU33" s="31">
        <f t="shared" si="9"/>
        <v>944</v>
      </c>
      <c r="AV33" s="83">
        <v>7</v>
      </c>
      <c r="AW33" s="22"/>
    </row>
    <row r="34" spans="1:49" ht="12.75">
      <c r="A34" s="41"/>
      <c r="B34" s="32">
        <v>6</v>
      </c>
      <c r="C34" s="8" t="s">
        <v>104</v>
      </c>
      <c r="D34" s="8" t="s">
        <v>87</v>
      </c>
      <c r="E34" s="9" t="s">
        <v>75</v>
      </c>
      <c r="F34" s="66">
        <v>1995</v>
      </c>
      <c r="G34" s="33">
        <v>11</v>
      </c>
      <c r="H34" s="34">
        <v>35</v>
      </c>
      <c r="I34" s="34">
        <v>28</v>
      </c>
      <c r="J34" s="34">
        <v>24</v>
      </c>
      <c r="K34" s="34">
        <v>31</v>
      </c>
      <c r="L34" s="34">
        <v>31</v>
      </c>
      <c r="M34" s="12">
        <f t="shared" si="5"/>
        <v>160</v>
      </c>
      <c r="N34" s="12">
        <v>31</v>
      </c>
      <c r="O34" s="12">
        <v>41</v>
      </c>
      <c r="P34" s="12">
        <v>42</v>
      </c>
      <c r="Q34" s="12">
        <v>28</v>
      </c>
      <c r="R34" s="12">
        <v>32</v>
      </c>
      <c r="S34" s="12">
        <v>33</v>
      </c>
      <c r="T34" s="12">
        <f t="shared" si="6"/>
        <v>207</v>
      </c>
      <c r="U34" s="65">
        <v>5</v>
      </c>
      <c r="V34" s="65">
        <v>9</v>
      </c>
      <c r="W34" s="65">
        <v>22</v>
      </c>
      <c r="X34" s="65">
        <v>11</v>
      </c>
      <c r="Y34" s="12">
        <v>17</v>
      </c>
      <c r="Z34" s="12">
        <v>17</v>
      </c>
      <c r="AA34" s="12">
        <v>11</v>
      </c>
      <c r="AB34" s="12">
        <v>18</v>
      </c>
      <c r="AC34" s="12">
        <v>22</v>
      </c>
      <c r="AD34" s="12">
        <v>17</v>
      </c>
      <c r="AE34" s="12">
        <v>15</v>
      </c>
      <c r="AF34" s="12">
        <v>10</v>
      </c>
      <c r="AG34" s="20">
        <f t="shared" si="7"/>
        <v>174</v>
      </c>
      <c r="AH34" s="12">
        <v>14</v>
      </c>
      <c r="AI34" s="12">
        <v>20</v>
      </c>
      <c r="AJ34" s="12">
        <v>22</v>
      </c>
      <c r="AK34" s="12">
        <v>19</v>
      </c>
      <c r="AL34" s="12">
        <v>25</v>
      </c>
      <c r="AM34" s="12">
        <v>25</v>
      </c>
      <c r="AN34" s="12">
        <v>24</v>
      </c>
      <c r="AO34" s="12">
        <v>26</v>
      </c>
      <c r="AP34" s="12">
        <v>24</v>
      </c>
      <c r="AQ34" s="12">
        <v>16</v>
      </c>
      <c r="AR34" s="12">
        <v>23</v>
      </c>
      <c r="AS34" s="12">
        <v>21</v>
      </c>
      <c r="AT34" s="12">
        <f t="shared" si="8"/>
        <v>259</v>
      </c>
      <c r="AU34" s="31">
        <f t="shared" si="9"/>
        <v>800</v>
      </c>
      <c r="AV34" s="83">
        <v>8</v>
      </c>
      <c r="AW34" s="22"/>
    </row>
    <row r="35" spans="1:49" ht="12.75">
      <c r="A35" s="49"/>
      <c r="B35" s="50">
        <v>5</v>
      </c>
      <c r="C35" s="15" t="s">
        <v>152</v>
      </c>
      <c r="D35" s="15" t="s">
        <v>153</v>
      </c>
      <c r="E35" s="16" t="s">
        <v>148</v>
      </c>
      <c r="F35" s="16">
        <v>1995</v>
      </c>
      <c r="G35" s="30">
        <v>21</v>
      </c>
      <c r="H35" s="30">
        <v>21</v>
      </c>
      <c r="I35" s="30">
        <v>35</v>
      </c>
      <c r="J35" s="30">
        <v>26</v>
      </c>
      <c r="K35" s="30">
        <v>26</v>
      </c>
      <c r="L35" s="30">
        <v>16</v>
      </c>
      <c r="M35" s="20">
        <f t="shared" si="5"/>
        <v>145</v>
      </c>
      <c r="N35" s="20">
        <v>30</v>
      </c>
      <c r="O35" s="20">
        <v>36</v>
      </c>
      <c r="P35" s="20">
        <v>39</v>
      </c>
      <c r="Q35" s="20">
        <v>23</v>
      </c>
      <c r="R35" s="20">
        <v>28</v>
      </c>
      <c r="S35" s="20">
        <v>16</v>
      </c>
      <c r="T35" s="20">
        <f t="shared" si="6"/>
        <v>172</v>
      </c>
      <c r="U35" s="20">
        <v>12</v>
      </c>
      <c r="V35" s="20">
        <v>9</v>
      </c>
      <c r="W35" s="20">
        <v>3</v>
      </c>
      <c r="X35" s="20">
        <v>7</v>
      </c>
      <c r="Y35" s="20">
        <v>9</v>
      </c>
      <c r="Z35" s="20">
        <v>7</v>
      </c>
      <c r="AA35" s="20">
        <v>12</v>
      </c>
      <c r="AB35" s="20">
        <v>16</v>
      </c>
      <c r="AC35" s="20">
        <v>16</v>
      </c>
      <c r="AD35" s="20">
        <v>8</v>
      </c>
      <c r="AE35" s="20">
        <v>8</v>
      </c>
      <c r="AF35" s="20">
        <v>7</v>
      </c>
      <c r="AG35" s="20">
        <f t="shared" si="7"/>
        <v>114</v>
      </c>
      <c r="AH35" s="20">
        <v>10</v>
      </c>
      <c r="AI35" s="20">
        <v>18</v>
      </c>
      <c r="AJ35" s="20">
        <v>17</v>
      </c>
      <c r="AK35" s="20">
        <v>9</v>
      </c>
      <c r="AL35" s="20">
        <v>14</v>
      </c>
      <c r="AM35" s="20">
        <v>19</v>
      </c>
      <c r="AN35" s="20">
        <v>20</v>
      </c>
      <c r="AO35" s="20">
        <v>24</v>
      </c>
      <c r="AP35" s="20">
        <v>17</v>
      </c>
      <c r="AQ35" s="20">
        <v>20</v>
      </c>
      <c r="AR35" s="20">
        <v>15</v>
      </c>
      <c r="AS35" s="20">
        <v>24</v>
      </c>
      <c r="AT35" s="20">
        <f t="shared" si="8"/>
        <v>207</v>
      </c>
      <c r="AU35" s="31">
        <f t="shared" si="9"/>
        <v>638</v>
      </c>
      <c r="AV35" s="83">
        <v>9</v>
      </c>
      <c r="AW35" s="22"/>
    </row>
    <row r="36" spans="1:49" ht="12.75">
      <c r="A36" s="49"/>
      <c r="B36" s="50">
        <v>6</v>
      </c>
      <c r="C36" s="15" t="s">
        <v>154</v>
      </c>
      <c r="D36" s="15" t="s">
        <v>155</v>
      </c>
      <c r="E36" s="16" t="s">
        <v>148</v>
      </c>
      <c r="F36" s="16">
        <v>1995</v>
      </c>
      <c r="G36" s="30">
        <v>30</v>
      </c>
      <c r="H36" s="30">
        <v>13</v>
      </c>
      <c r="I36" s="30">
        <v>7</v>
      </c>
      <c r="J36" s="30">
        <v>27</v>
      </c>
      <c r="K36" s="30">
        <v>19</v>
      </c>
      <c r="L36" s="30">
        <v>17</v>
      </c>
      <c r="M36" s="20">
        <f t="shared" si="5"/>
        <v>113</v>
      </c>
      <c r="N36" s="20">
        <v>19</v>
      </c>
      <c r="O36" s="20">
        <v>7</v>
      </c>
      <c r="P36" s="20">
        <v>23</v>
      </c>
      <c r="Q36" s="20">
        <v>20</v>
      </c>
      <c r="R36" s="20">
        <v>17</v>
      </c>
      <c r="S36" s="20">
        <v>23</v>
      </c>
      <c r="T36" s="20">
        <f t="shared" si="6"/>
        <v>109</v>
      </c>
      <c r="U36" s="74">
        <v>12</v>
      </c>
      <c r="V36" s="74">
        <v>3</v>
      </c>
      <c r="W36" s="74">
        <v>11</v>
      </c>
      <c r="X36" s="74">
        <v>10</v>
      </c>
      <c r="Y36" s="20">
        <v>7</v>
      </c>
      <c r="Z36" s="20">
        <v>2</v>
      </c>
      <c r="AA36" s="20">
        <v>13</v>
      </c>
      <c r="AB36" s="20">
        <v>15</v>
      </c>
      <c r="AC36" s="20">
        <v>19</v>
      </c>
      <c r="AD36" s="20">
        <v>19</v>
      </c>
      <c r="AE36" s="20">
        <v>5</v>
      </c>
      <c r="AF36" s="20">
        <v>11</v>
      </c>
      <c r="AG36" s="20">
        <f t="shared" si="7"/>
        <v>127</v>
      </c>
      <c r="AH36" s="20">
        <v>13</v>
      </c>
      <c r="AI36" s="20">
        <v>6</v>
      </c>
      <c r="AJ36" s="20">
        <v>16</v>
      </c>
      <c r="AK36" s="20">
        <v>23</v>
      </c>
      <c r="AL36" s="20">
        <v>20</v>
      </c>
      <c r="AM36" s="20">
        <v>23</v>
      </c>
      <c r="AN36" s="20">
        <v>26</v>
      </c>
      <c r="AO36" s="20">
        <v>18</v>
      </c>
      <c r="AP36" s="20">
        <v>17</v>
      </c>
      <c r="AQ36" s="20">
        <v>20</v>
      </c>
      <c r="AR36" s="20">
        <v>24</v>
      </c>
      <c r="AS36" s="20">
        <v>22</v>
      </c>
      <c r="AT36" s="20">
        <f t="shared" si="8"/>
        <v>228</v>
      </c>
      <c r="AU36" s="31">
        <f t="shared" si="9"/>
        <v>577</v>
      </c>
      <c r="AV36" s="83">
        <v>10</v>
      </c>
      <c r="AW36" s="22"/>
    </row>
    <row r="37" spans="1:49" ht="13.5" thickBot="1">
      <c r="A37" s="49"/>
      <c r="B37" s="91">
        <v>7</v>
      </c>
      <c r="C37" s="78" t="s">
        <v>33</v>
      </c>
      <c r="D37" s="78" t="s">
        <v>34</v>
      </c>
      <c r="E37" s="79" t="s">
        <v>30</v>
      </c>
      <c r="F37" s="79">
        <v>1995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1">
        <f t="shared" si="5"/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f t="shared" si="6"/>
        <v>0</v>
      </c>
      <c r="U37" s="81">
        <v>14</v>
      </c>
      <c r="V37" s="81">
        <v>5</v>
      </c>
      <c r="W37" s="81">
        <v>12</v>
      </c>
      <c r="X37" s="81">
        <v>9</v>
      </c>
      <c r="Y37" s="81">
        <v>11</v>
      </c>
      <c r="Z37" s="81">
        <v>2</v>
      </c>
      <c r="AA37" s="81">
        <v>5</v>
      </c>
      <c r="AB37" s="81">
        <v>7</v>
      </c>
      <c r="AC37" s="81">
        <v>17</v>
      </c>
      <c r="AD37" s="81">
        <v>9</v>
      </c>
      <c r="AE37" s="81">
        <v>16</v>
      </c>
      <c r="AF37" s="81">
        <v>15</v>
      </c>
      <c r="AG37" s="81">
        <f t="shared" si="7"/>
        <v>122</v>
      </c>
      <c r="AH37" s="81">
        <v>28</v>
      </c>
      <c r="AI37" s="81">
        <v>22</v>
      </c>
      <c r="AJ37" s="81">
        <v>17</v>
      </c>
      <c r="AK37" s="81">
        <v>13</v>
      </c>
      <c r="AL37" s="81">
        <v>24</v>
      </c>
      <c r="AM37" s="81">
        <v>16</v>
      </c>
      <c r="AN37" s="81">
        <v>16</v>
      </c>
      <c r="AO37" s="81">
        <v>22</v>
      </c>
      <c r="AP37" s="81">
        <v>20</v>
      </c>
      <c r="AQ37" s="81">
        <v>17</v>
      </c>
      <c r="AR37" s="81">
        <v>23</v>
      </c>
      <c r="AS37" s="81">
        <v>21</v>
      </c>
      <c r="AT37" s="81">
        <f t="shared" si="8"/>
        <v>239</v>
      </c>
      <c r="AU37" s="82">
        <f t="shared" si="9"/>
        <v>361</v>
      </c>
      <c r="AV37" s="83">
        <v>11</v>
      </c>
      <c r="AW37" s="22"/>
    </row>
    <row r="38" spans="2:48" ht="12.75">
      <c r="B38" s="70"/>
      <c r="C38" s="71"/>
      <c r="D38" s="71"/>
      <c r="E38" s="71"/>
      <c r="F38" s="71"/>
      <c r="G38" s="75"/>
      <c r="H38" s="75"/>
      <c r="I38" s="75"/>
      <c r="J38" s="75"/>
      <c r="K38" s="75"/>
      <c r="L38" s="75"/>
      <c r="M38" s="76"/>
      <c r="N38" s="75"/>
      <c r="O38" s="75"/>
      <c r="P38" s="75"/>
      <c r="Q38" s="75"/>
      <c r="R38" s="75"/>
      <c r="S38" s="75"/>
      <c r="T38" s="76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6"/>
      <c r="AU38" s="76"/>
      <c r="AV38" s="71"/>
    </row>
    <row r="39" ht="16.5" thickBot="1">
      <c r="B39" s="1" t="s">
        <v>190</v>
      </c>
    </row>
    <row r="40" spans="2:48" ht="48.75" thickBot="1">
      <c r="B40" s="2" t="s">
        <v>13</v>
      </c>
      <c r="C40" s="3" t="s">
        <v>14</v>
      </c>
      <c r="D40" s="3" t="s">
        <v>15</v>
      </c>
      <c r="E40" s="3" t="s">
        <v>16</v>
      </c>
      <c r="F40" s="3" t="s">
        <v>31</v>
      </c>
      <c r="G40" s="5" t="s">
        <v>17</v>
      </c>
      <c r="H40" s="5" t="s">
        <v>18</v>
      </c>
      <c r="I40" s="5" t="s">
        <v>19</v>
      </c>
      <c r="J40" s="5" t="s">
        <v>20</v>
      </c>
      <c r="K40" s="5" t="s">
        <v>0</v>
      </c>
      <c r="L40" s="5" t="s">
        <v>1</v>
      </c>
      <c r="M40" s="4" t="s">
        <v>21</v>
      </c>
      <c r="N40" s="5" t="s">
        <v>17</v>
      </c>
      <c r="O40" s="5" t="s">
        <v>18</v>
      </c>
      <c r="P40" s="5" t="s">
        <v>19</v>
      </c>
      <c r="Q40" s="5" t="s">
        <v>20</v>
      </c>
      <c r="R40" s="5" t="s">
        <v>0</v>
      </c>
      <c r="S40" s="5" t="s">
        <v>1</v>
      </c>
      <c r="T40" s="4" t="s">
        <v>22</v>
      </c>
      <c r="U40" s="5" t="s">
        <v>17</v>
      </c>
      <c r="V40" s="5" t="s">
        <v>18</v>
      </c>
      <c r="W40" s="5" t="s">
        <v>19</v>
      </c>
      <c r="X40" s="5" t="s">
        <v>20</v>
      </c>
      <c r="Y40" s="5" t="s">
        <v>0</v>
      </c>
      <c r="Z40" s="5" t="s">
        <v>1</v>
      </c>
      <c r="AA40" s="5" t="s">
        <v>2</v>
      </c>
      <c r="AB40" s="5" t="s">
        <v>3</v>
      </c>
      <c r="AC40" s="5" t="s">
        <v>4</v>
      </c>
      <c r="AD40" s="5" t="s">
        <v>5</v>
      </c>
      <c r="AE40" s="5" t="s">
        <v>6</v>
      </c>
      <c r="AF40" s="5" t="s">
        <v>7</v>
      </c>
      <c r="AG40" s="4" t="s">
        <v>24</v>
      </c>
      <c r="AH40" s="5" t="s">
        <v>17</v>
      </c>
      <c r="AI40" s="5" t="s">
        <v>18</v>
      </c>
      <c r="AJ40" s="5" t="s">
        <v>19</v>
      </c>
      <c r="AK40" s="5" t="s">
        <v>20</v>
      </c>
      <c r="AL40" s="5" t="s">
        <v>0</v>
      </c>
      <c r="AM40" s="5" t="s">
        <v>1</v>
      </c>
      <c r="AN40" s="5" t="s">
        <v>2</v>
      </c>
      <c r="AO40" s="5" t="s">
        <v>3</v>
      </c>
      <c r="AP40" s="5" t="s">
        <v>4</v>
      </c>
      <c r="AQ40" s="5" t="s">
        <v>5</v>
      </c>
      <c r="AR40" s="5" t="s">
        <v>6</v>
      </c>
      <c r="AS40" s="5" t="s">
        <v>7</v>
      </c>
      <c r="AT40" s="4" t="s">
        <v>25</v>
      </c>
      <c r="AU40" s="4" t="s">
        <v>23</v>
      </c>
      <c r="AV40" s="6" t="s">
        <v>8</v>
      </c>
    </row>
    <row r="41" spans="1:48" ht="13.5" thickBot="1">
      <c r="A41" s="41"/>
      <c r="B41" s="100">
        <v>9</v>
      </c>
      <c r="C41" s="101" t="s">
        <v>191</v>
      </c>
      <c r="D41" s="101" t="s">
        <v>192</v>
      </c>
      <c r="E41" s="102" t="s">
        <v>160</v>
      </c>
      <c r="F41" s="103">
        <v>1993</v>
      </c>
      <c r="G41" s="104">
        <v>33</v>
      </c>
      <c r="H41" s="105">
        <v>33</v>
      </c>
      <c r="I41" s="105">
        <v>38</v>
      </c>
      <c r="J41" s="105">
        <v>35</v>
      </c>
      <c r="K41" s="105">
        <v>39</v>
      </c>
      <c r="L41" s="105">
        <v>33</v>
      </c>
      <c r="M41" s="106">
        <f>SUM(G41:L41)</f>
        <v>211</v>
      </c>
      <c r="N41" s="106">
        <v>38</v>
      </c>
      <c r="O41" s="106">
        <v>34</v>
      </c>
      <c r="P41" s="106">
        <v>42</v>
      </c>
      <c r="Q41" s="106">
        <v>44</v>
      </c>
      <c r="R41" s="106">
        <v>43</v>
      </c>
      <c r="S41" s="106">
        <v>45</v>
      </c>
      <c r="T41" s="106">
        <f>SUM(N41:S41)</f>
        <v>246</v>
      </c>
      <c r="U41" s="106">
        <v>0</v>
      </c>
      <c r="V41" s="106">
        <v>18</v>
      </c>
      <c r="W41" s="106">
        <v>23</v>
      </c>
      <c r="X41" s="106">
        <v>21</v>
      </c>
      <c r="Y41" s="106">
        <v>9</v>
      </c>
      <c r="Z41" s="106">
        <v>10</v>
      </c>
      <c r="AA41" s="106">
        <v>11</v>
      </c>
      <c r="AB41" s="106">
        <v>10</v>
      </c>
      <c r="AC41" s="106">
        <v>11</v>
      </c>
      <c r="AD41" s="106">
        <v>20</v>
      </c>
      <c r="AE41" s="106">
        <v>16</v>
      </c>
      <c r="AF41" s="106">
        <v>26</v>
      </c>
      <c r="AG41" s="106">
        <f>SUM(U41:AF41)</f>
        <v>175</v>
      </c>
      <c r="AH41" s="106">
        <v>3</v>
      </c>
      <c r="AI41" s="106">
        <v>25</v>
      </c>
      <c r="AJ41" s="106">
        <v>24</v>
      </c>
      <c r="AK41" s="106">
        <v>24</v>
      </c>
      <c r="AL41" s="106">
        <v>24</v>
      </c>
      <c r="AM41" s="106">
        <v>21</v>
      </c>
      <c r="AN41" s="106">
        <v>22</v>
      </c>
      <c r="AO41" s="106">
        <v>26</v>
      </c>
      <c r="AP41" s="106">
        <v>26</v>
      </c>
      <c r="AQ41" s="106">
        <v>27</v>
      </c>
      <c r="AR41" s="106">
        <v>25</v>
      </c>
      <c r="AS41" s="106">
        <v>28</v>
      </c>
      <c r="AT41" s="106">
        <f>SUM(AH41:AS41)</f>
        <v>275</v>
      </c>
      <c r="AU41" s="107">
        <f>SUM(M41+T41+AG41+AT41)</f>
        <v>907</v>
      </c>
      <c r="AV41" s="108" t="s">
        <v>213</v>
      </c>
    </row>
    <row r="42" spans="1:48" ht="12.75">
      <c r="A42" s="41"/>
      <c r="B42" s="24"/>
      <c r="C42" s="25"/>
      <c r="D42" s="25"/>
      <c r="E42" s="26"/>
      <c r="F42" s="26"/>
      <c r="G42" s="27"/>
      <c r="H42" s="27"/>
      <c r="I42" s="27"/>
      <c r="J42" s="27"/>
      <c r="K42" s="27"/>
      <c r="L42" s="27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4"/>
      <c r="AV42" s="26"/>
    </row>
    <row r="43" ht="16.5" thickBot="1">
      <c r="B43" s="1" t="s">
        <v>40</v>
      </c>
    </row>
    <row r="44" spans="2:49" ht="48.75" thickBot="1">
      <c r="B44" s="2" t="s">
        <v>13</v>
      </c>
      <c r="C44" s="3" t="s">
        <v>14</v>
      </c>
      <c r="D44" s="3" t="s">
        <v>15</v>
      </c>
      <c r="E44" s="3" t="s">
        <v>16</v>
      </c>
      <c r="F44" s="3" t="s">
        <v>31</v>
      </c>
      <c r="G44" s="5" t="s">
        <v>17</v>
      </c>
      <c r="H44" s="5" t="s">
        <v>18</v>
      </c>
      <c r="I44" s="5" t="s">
        <v>19</v>
      </c>
      <c r="J44" s="5" t="s">
        <v>20</v>
      </c>
      <c r="K44" s="5" t="s">
        <v>0</v>
      </c>
      <c r="L44" s="5" t="s">
        <v>1</v>
      </c>
      <c r="M44" s="4" t="s">
        <v>205</v>
      </c>
      <c r="N44" s="5" t="s">
        <v>17</v>
      </c>
      <c r="O44" s="5" t="s">
        <v>18</v>
      </c>
      <c r="P44" s="5" t="s">
        <v>19</v>
      </c>
      <c r="Q44" s="5" t="s">
        <v>20</v>
      </c>
      <c r="R44" s="5" t="s">
        <v>0</v>
      </c>
      <c r="S44" s="5" t="s">
        <v>1</v>
      </c>
      <c r="T44" s="4" t="s">
        <v>206</v>
      </c>
      <c r="U44" s="5" t="s">
        <v>17</v>
      </c>
      <c r="V44" s="5" t="s">
        <v>18</v>
      </c>
      <c r="W44" s="5" t="s">
        <v>19</v>
      </c>
      <c r="X44" s="5" t="s">
        <v>20</v>
      </c>
      <c r="Y44" s="5" t="s">
        <v>0</v>
      </c>
      <c r="Z44" s="5" t="s">
        <v>1</v>
      </c>
      <c r="AA44" s="5" t="s">
        <v>2</v>
      </c>
      <c r="AB44" s="5" t="s">
        <v>3</v>
      </c>
      <c r="AC44" s="5" t="s">
        <v>4</v>
      </c>
      <c r="AD44" s="5" t="s">
        <v>5</v>
      </c>
      <c r="AE44" s="5" t="s">
        <v>6</v>
      </c>
      <c r="AF44" s="5" t="s">
        <v>7</v>
      </c>
      <c r="AG44" s="4" t="s">
        <v>207</v>
      </c>
      <c r="AH44" s="5" t="s">
        <v>17</v>
      </c>
      <c r="AI44" s="5" t="s">
        <v>18</v>
      </c>
      <c r="AJ44" s="5" t="s">
        <v>19</v>
      </c>
      <c r="AK44" s="5" t="s">
        <v>20</v>
      </c>
      <c r="AL44" s="5" t="s">
        <v>0</v>
      </c>
      <c r="AM44" s="5" t="s">
        <v>1</v>
      </c>
      <c r="AN44" s="5" t="s">
        <v>2</v>
      </c>
      <c r="AO44" s="5" t="s">
        <v>3</v>
      </c>
      <c r="AP44" s="5" t="s">
        <v>4</v>
      </c>
      <c r="AQ44" s="5" t="s">
        <v>5</v>
      </c>
      <c r="AR44" s="5" t="s">
        <v>6</v>
      </c>
      <c r="AS44" s="5" t="s">
        <v>7</v>
      </c>
      <c r="AT44" s="4" t="s">
        <v>25</v>
      </c>
      <c r="AU44" s="47" t="s">
        <v>208</v>
      </c>
      <c r="AV44" s="48" t="s">
        <v>8</v>
      </c>
      <c r="AW44" s="22"/>
    </row>
    <row r="45" spans="2:49" ht="12.75">
      <c r="B45" s="53">
        <v>10</v>
      </c>
      <c r="C45" s="63" t="s">
        <v>86</v>
      </c>
      <c r="D45" s="63" t="s">
        <v>95</v>
      </c>
      <c r="E45" s="40" t="s">
        <v>75</v>
      </c>
      <c r="F45" s="67">
        <v>1994</v>
      </c>
      <c r="G45" s="54">
        <v>51</v>
      </c>
      <c r="H45" s="55">
        <v>47</v>
      </c>
      <c r="I45" s="55">
        <v>48</v>
      </c>
      <c r="J45" s="55">
        <v>48</v>
      </c>
      <c r="K45" s="55">
        <v>54</v>
      </c>
      <c r="L45" s="55">
        <v>50</v>
      </c>
      <c r="M45" s="18">
        <f aca="true" t="shared" si="10" ref="M45:M51">SUM(G45:L45)</f>
        <v>298</v>
      </c>
      <c r="N45" s="56">
        <v>48</v>
      </c>
      <c r="O45" s="56">
        <v>52</v>
      </c>
      <c r="P45" s="56">
        <v>51</v>
      </c>
      <c r="Q45" s="56">
        <v>52</v>
      </c>
      <c r="R45" s="56">
        <v>55</v>
      </c>
      <c r="S45" s="56">
        <v>50</v>
      </c>
      <c r="T45" s="18">
        <f aca="true" t="shared" si="11" ref="T45:T51">SUM(N45:S45)</f>
        <v>308</v>
      </c>
      <c r="U45" s="56">
        <v>22</v>
      </c>
      <c r="V45" s="56">
        <v>21</v>
      </c>
      <c r="W45" s="56">
        <v>28</v>
      </c>
      <c r="X45" s="56">
        <v>21</v>
      </c>
      <c r="Y45" s="56">
        <v>27</v>
      </c>
      <c r="Z45" s="56">
        <v>28</v>
      </c>
      <c r="AA45" s="56">
        <v>23</v>
      </c>
      <c r="AB45" s="56">
        <v>24</v>
      </c>
      <c r="AC45" s="56">
        <v>22</v>
      </c>
      <c r="AD45" s="56">
        <v>23</v>
      </c>
      <c r="AE45" s="56">
        <v>26</v>
      </c>
      <c r="AF45" s="56">
        <v>29</v>
      </c>
      <c r="AG45" s="18">
        <f aca="true" t="shared" si="12" ref="AG45:AG51">SUM(U45:AF45)</f>
        <v>294</v>
      </c>
      <c r="AH45" s="56">
        <v>23</v>
      </c>
      <c r="AI45" s="56">
        <v>27</v>
      </c>
      <c r="AJ45" s="56">
        <v>27</v>
      </c>
      <c r="AK45" s="56">
        <v>27</v>
      </c>
      <c r="AL45" s="56">
        <v>24</v>
      </c>
      <c r="AM45" s="56">
        <v>27</v>
      </c>
      <c r="AN45" s="56">
        <v>26</v>
      </c>
      <c r="AO45" s="56">
        <v>26</v>
      </c>
      <c r="AP45" s="56">
        <v>28</v>
      </c>
      <c r="AQ45" s="56">
        <v>27</v>
      </c>
      <c r="AR45" s="56">
        <v>23</v>
      </c>
      <c r="AS45" s="56">
        <v>26</v>
      </c>
      <c r="AT45" s="18">
        <f aca="true" t="shared" si="13" ref="AT45:AT51">SUM(AH45:AS45)</f>
        <v>311</v>
      </c>
      <c r="AU45" s="36">
        <f aca="true" t="shared" si="14" ref="AU45:AU51">SUM(M45+T45+AG45+AT45)</f>
        <v>1211</v>
      </c>
      <c r="AV45" s="57" t="s">
        <v>213</v>
      </c>
      <c r="AW45" s="22"/>
    </row>
    <row r="46" spans="1:49" ht="12.75">
      <c r="A46" s="49"/>
      <c r="B46" s="98">
        <v>11</v>
      </c>
      <c r="C46" s="64" t="s">
        <v>131</v>
      </c>
      <c r="D46" s="64" t="s">
        <v>132</v>
      </c>
      <c r="E46" s="58" t="s">
        <v>122</v>
      </c>
      <c r="F46" s="58">
        <v>1993</v>
      </c>
      <c r="G46" s="59">
        <v>37</v>
      </c>
      <c r="H46" s="59">
        <v>49</v>
      </c>
      <c r="I46" s="59">
        <v>53</v>
      </c>
      <c r="J46" s="59">
        <v>43</v>
      </c>
      <c r="K46" s="59">
        <v>48</v>
      </c>
      <c r="L46" s="59">
        <v>46</v>
      </c>
      <c r="M46" s="20">
        <f t="shared" si="10"/>
        <v>276</v>
      </c>
      <c r="N46" s="60">
        <v>49</v>
      </c>
      <c r="O46" s="60">
        <v>51</v>
      </c>
      <c r="P46" s="60">
        <v>50</v>
      </c>
      <c r="Q46" s="60">
        <v>51</v>
      </c>
      <c r="R46" s="60">
        <v>51</v>
      </c>
      <c r="S46" s="60">
        <v>47</v>
      </c>
      <c r="T46" s="20">
        <f t="shared" si="11"/>
        <v>299</v>
      </c>
      <c r="U46" s="60">
        <v>21</v>
      </c>
      <c r="V46" s="60">
        <v>26</v>
      </c>
      <c r="W46" s="60">
        <v>24</v>
      </c>
      <c r="X46" s="60">
        <v>16</v>
      </c>
      <c r="Y46" s="60">
        <v>19</v>
      </c>
      <c r="Z46" s="60">
        <v>28</v>
      </c>
      <c r="AA46" s="60">
        <v>16</v>
      </c>
      <c r="AB46" s="60">
        <v>26</v>
      </c>
      <c r="AC46" s="60">
        <v>22</v>
      </c>
      <c r="AD46" s="60">
        <v>26</v>
      </c>
      <c r="AE46" s="60">
        <v>25</v>
      </c>
      <c r="AF46" s="60">
        <v>23</v>
      </c>
      <c r="AG46" s="20">
        <f t="shared" si="12"/>
        <v>272</v>
      </c>
      <c r="AH46" s="121">
        <v>25</v>
      </c>
      <c r="AI46" s="60">
        <v>23</v>
      </c>
      <c r="AJ46" s="60">
        <v>27</v>
      </c>
      <c r="AK46" s="60">
        <v>25</v>
      </c>
      <c r="AL46" s="60">
        <v>25</v>
      </c>
      <c r="AM46" s="60">
        <v>25</v>
      </c>
      <c r="AN46" s="60">
        <v>25</v>
      </c>
      <c r="AO46" s="60">
        <v>26</v>
      </c>
      <c r="AP46" s="60">
        <v>27</v>
      </c>
      <c r="AQ46" s="60">
        <v>24</v>
      </c>
      <c r="AR46" s="60">
        <v>24</v>
      </c>
      <c r="AS46" s="60">
        <v>29</v>
      </c>
      <c r="AT46" s="20">
        <f t="shared" si="13"/>
        <v>305</v>
      </c>
      <c r="AU46" s="31">
        <f t="shared" si="14"/>
        <v>1152</v>
      </c>
      <c r="AV46" s="92" t="s">
        <v>214</v>
      </c>
      <c r="AW46" s="22"/>
    </row>
    <row r="47" spans="1:49" ht="12.75">
      <c r="A47" s="49"/>
      <c r="B47" s="98">
        <v>10</v>
      </c>
      <c r="C47" s="64" t="s">
        <v>177</v>
      </c>
      <c r="D47" s="64" t="s">
        <v>178</v>
      </c>
      <c r="E47" s="58" t="s">
        <v>160</v>
      </c>
      <c r="F47" s="58">
        <v>1995</v>
      </c>
      <c r="G47" s="59">
        <v>35</v>
      </c>
      <c r="H47" s="59">
        <v>49</v>
      </c>
      <c r="I47" s="59">
        <v>45</v>
      </c>
      <c r="J47" s="59">
        <v>37</v>
      </c>
      <c r="K47" s="59">
        <v>41</v>
      </c>
      <c r="L47" s="59">
        <v>50</v>
      </c>
      <c r="M47" s="20">
        <f t="shared" si="10"/>
        <v>257</v>
      </c>
      <c r="N47" s="60">
        <v>53</v>
      </c>
      <c r="O47" s="60">
        <v>48</v>
      </c>
      <c r="P47" s="60">
        <v>46</v>
      </c>
      <c r="Q47" s="60">
        <v>50</v>
      </c>
      <c r="R47" s="60">
        <v>51</v>
      </c>
      <c r="S47" s="60">
        <v>55</v>
      </c>
      <c r="T47" s="20">
        <f t="shared" si="11"/>
        <v>303</v>
      </c>
      <c r="U47" s="60">
        <v>22</v>
      </c>
      <c r="V47" s="60">
        <v>23</v>
      </c>
      <c r="W47" s="60">
        <v>28</v>
      </c>
      <c r="X47" s="60">
        <v>19</v>
      </c>
      <c r="Y47" s="60">
        <v>21</v>
      </c>
      <c r="Z47" s="60">
        <v>24</v>
      </c>
      <c r="AA47" s="60">
        <v>23</v>
      </c>
      <c r="AB47" s="60">
        <v>28</v>
      </c>
      <c r="AC47" s="60">
        <v>24</v>
      </c>
      <c r="AD47" s="60">
        <v>25</v>
      </c>
      <c r="AE47" s="60">
        <v>25</v>
      </c>
      <c r="AF47" s="60">
        <v>25</v>
      </c>
      <c r="AG47" s="20">
        <f t="shared" si="12"/>
        <v>287</v>
      </c>
      <c r="AH47" s="60">
        <v>23</v>
      </c>
      <c r="AI47" s="60">
        <v>25</v>
      </c>
      <c r="AJ47" s="60">
        <v>25</v>
      </c>
      <c r="AK47" s="60">
        <v>23</v>
      </c>
      <c r="AL47" s="60">
        <v>26</v>
      </c>
      <c r="AM47" s="60">
        <v>25</v>
      </c>
      <c r="AN47" s="60">
        <v>27</v>
      </c>
      <c r="AO47" s="60">
        <v>26</v>
      </c>
      <c r="AP47" s="60">
        <v>28</v>
      </c>
      <c r="AQ47" s="60">
        <v>26</v>
      </c>
      <c r="AR47" s="60">
        <v>24</v>
      </c>
      <c r="AS47" s="60">
        <v>25</v>
      </c>
      <c r="AT47" s="20">
        <f t="shared" si="13"/>
        <v>303</v>
      </c>
      <c r="AU47" s="31">
        <f t="shared" si="14"/>
        <v>1150</v>
      </c>
      <c r="AV47" s="92" t="s">
        <v>215</v>
      </c>
      <c r="AW47" s="22"/>
    </row>
    <row r="48" spans="1:49" ht="12.75">
      <c r="A48" s="49"/>
      <c r="B48" s="98">
        <v>10</v>
      </c>
      <c r="C48" s="64" t="s">
        <v>129</v>
      </c>
      <c r="D48" s="64" t="s">
        <v>130</v>
      </c>
      <c r="E48" s="58" t="s">
        <v>122</v>
      </c>
      <c r="F48" s="58">
        <v>1994</v>
      </c>
      <c r="G48" s="59">
        <v>50</v>
      </c>
      <c r="H48" s="59">
        <v>34</v>
      </c>
      <c r="I48" s="59">
        <v>44</v>
      </c>
      <c r="J48" s="59">
        <v>49</v>
      </c>
      <c r="K48" s="59">
        <v>41</v>
      </c>
      <c r="L48" s="59">
        <v>46</v>
      </c>
      <c r="M48" s="20">
        <f t="shared" si="10"/>
        <v>264</v>
      </c>
      <c r="N48" s="60">
        <v>40</v>
      </c>
      <c r="O48" s="60">
        <v>46</v>
      </c>
      <c r="P48" s="60">
        <v>52</v>
      </c>
      <c r="Q48" s="60">
        <v>51</v>
      </c>
      <c r="R48" s="60">
        <v>53</v>
      </c>
      <c r="S48" s="60">
        <v>45</v>
      </c>
      <c r="T48" s="20">
        <f t="shared" si="11"/>
        <v>287</v>
      </c>
      <c r="U48" s="60">
        <v>24</v>
      </c>
      <c r="V48" s="60">
        <v>24</v>
      </c>
      <c r="W48" s="60">
        <v>26</v>
      </c>
      <c r="X48" s="60">
        <v>23</v>
      </c>
      <c r="Y48" s="60">
        <v>19</v>
      </c>
      <c r="Z48" s="60">
        <v>24</v>
      </c>
      <c r="AA48" s="60">
        <v>26</v>
      </c>
      <c r="AB48" s="60">
        <v>28</v>
      </c>
      <c r="AC48" s="60">
        <v>22</v>
      </c>
      <c r="AD48" s="60">
        <v>25</v>
      </c>
      <c r="AE48" s="60">
        <v>22</v>
      </c>
      <c r="AF48" s="60">
        <v>23</v>
      </c>
      <c r="AG48" s="20">
        <f t="shared" si="12"/>
        <v>286</v>
      </c>
      <c r="AH48" s="60">
        <v>27</v>
      </c>
      <c r="AI48" s="60">
        <v>28</v>
      </c>
      <c r="AJ48" s="60">
        <v>21</v>
      </c>
      <c r="AK48" s="60">
        <v>20</v>
      </c>
      <c r="AL48" s="60">
        <v>22</v>
      </c>
      <c r="AM48" s="60">
        <v>27</v>
      </c>
      <c r="AN48" s="60">
        <v>25</v>
      </c>
      <c r="AO48" s="60">
        <v>26</v>
      </c>
      <c r="AP48" s="60">
        <v>17</v>
      </c>
      <c r="AQ48" s="60">
        <v>28</v>
      </c>
      <c r="AR48" s="60">
        <v>22</v>
      </c>
      <c r="AS48" s="60">
        <v>29</v>
      </c>
      <c r="AT48" s="20">
        <f t="shared" si="13"/>
        <v>292</v>
      </c>
      <c r="AU48" s="31">
        <f t="shared" si="14"/>
        <v>1129</v>
      </c>
      <c r="AV48" s="92">
        <v>4</v>
      </c>
      <c r="AW48" s="22"/>
    </row>
    <row r="49" spans="1:49" ht="12.75">
      <c r="A49" s="49"/>
      <c r="B49" s="98">
        <v>11</v>
      </c>
      <c r="C49" s="64" t="s">
        <v>105</v>
      </c>
      <c r="D49" s="64" t="s">
        <v>103</v>
      </c>
      <c r="E49" s="16" t="s">
        <v>75</v>
      </c>
      <c r="F49" s="58">
        <v>1995</v>
      </c>
      <c r="G49" s="59">
        <v>41</v>
      </c>
      <c r="H49" s="59">
        <v>41</v>
      </c>
      <c r="I49" s="59">
        <v>43</v>
      </c>
      <c r="J49" s="59">
        <v>47</v>
      </c>
      <c r="K49" s="59">
        <v>27</v>
      </c>
      <c r="L49" s="59">
        <v>33</v>
      </c>
      <c r="M49" s="20">
        <f t="shared" si="10"/>
        <v>232</v>
      </c>
      <c r="N49" s="60">
        <v>44</v>
      </c>
      <c r="O49" s="60">
        <v>35</v>
      </c>
      <c r="P49" s="60">
        <v>43</v>
      </c>
      <c r="Q49" s="60">
        <v>46</v>
      </c>
      <c r="R49" s="60">
        <v>37</v>
      </c>
      <c r="S49" s="60">
        <v>48</v>
      </c>
      <c r="T49" s="20">
        <f t="shared" si="11"/>
        <v>253</v>
      </c>
      <c r="U49" s="60">
        <v>8</v>
      </c>
      <c r="V49" s="60">
        <v>15</v>
      </c>
      <c r="W49" s="60">
        <v>14</v>
      </c>
      <c r="X49" s="60">
        <v>23</v>
      </c>
      <c r="Y49" s="60">
        <v>24</v>
      </c>
      <c r="Z49" s="60">
        <v>26</v>
      </c>
      <c r="AA49" s="60">
        <v>22</v>
      </c>
      <c r="AB49" s="60">
        <v>20</v>
      </c>
      <c r="AC49" s="60">
        <v>22</v>
      </c>
      <c r="AD49" s="60">
        <v>24</v>
      </c>
      <c r="AE49" s="60">
        <v>23</v>
      </c>
      <c r="AF49" s="60">
        <v>28</v>
      </c>
      <c r="AG49" s="20">
        <f t="shared" si="12"/>
        <v>249</v>
      </c>
      <c r="AH49" s="60">
        <v>22</v>
      </c>
      <c r="AI49" s="60">
        <v>25</v>
      </c>
      <c r="AJ49" s="60">
        <v>23</v>
      </c>
      <c r="AK49" s="60">
        <v>23</v>
      </c>
      <c r="AL49" s="60">
        <v>24</v>
      </c>
      <c r="AM49" s="60">
        <v>26</v>
      </c>
      <c r="AN49" s="60">
        <v>21</v>
      </c>
      <c r="AO49" s="60">
        <v>26</v>
      </c>
      <c r="AP49" s="60">
        <v>26</v>
      </c>
      <c r="AQ49" s="60">
        <v>29</v>
      </c>
      <c r="AR49" s="60">
        <v>26</v>
      </c>
      <c r="AS49" s="60">
        <v>27</v>
      </c>
      <c r="AT49" s="20">
        <f t="shared" si="13"/>
        <v>298</v>
      </c>
      <c r="AU49" s="31">
        <f t="shared" si="14"/>
        <v>1032</v>
      </c>
      <c r="AV49" s="92">
        <v>5</v>
      </c>
      <c r="AW49" s="22"/>
    </row>
    <row r="50" spans="1:49" ht="12.75">
      <c r="A50" s="49"/>
      <c r="B50" s="98">
        <v>11</v>
      </c>
      <c r="C50" s="64" t="s">
        <v>107</v>
      </c>
      <c r="D50" s="64" t="s">
        <v>108</v>
      </c>
      <c r="E50" s="16" t="s">
        <v>75</v>
      </c>
      <c r="F50" s="58">
        <v>1995</v>
      </c>
      <c r="G50" s="59">
        <v>37</v>
      </c>
      <c r="H50" s="59">
        <v>35</v>
      </c>
      <c r="I50" s="59">
        <v>28</v>
      </c>
      <c r="J50" s="59">
        <v>38</v>
      </c>
      <c r="K50" s="59">
        <v>39</v>
      </c>
      <c r="L50" s="59">
        <v>37</v>
      </c>
      <c r="M50" s="20">
        <f t="shared" si="10"/>
        <v>214</v>
      </c>
      <c r="N50" s="60">
        <v>47</v>
      </c>
      <c r="O50" s="60">
        <v>41</v>
      </c>
      <c r="P50" s="60">
        <v>36</v>
      </c>
      <c r="Q50" s="60">
        <v>36</v>
      </c>
      <c r="R50" s="60">
        <v>45</v>
      </c>
      <c r="S50" s="60">
        <v>46</v>
      </c>
      <c r="T50" s="20">
        <f t="shared" si="11"/>
        <v>251</v>
      </c>
      <c r="U50" s="60">
        <v>20</v>
      </c>
      <c r="V50" s="60">
        <v>24</v>
      </c>
      <c r="W50" s="60">
        <v>24</v>
      </c>
      <c r="X50" s="60">
        <v>24</v>
      </c>
      <c r="Y50" s="60">
        <v>22</v>
      </c>
      <c r="Z50" s="60">
        <v>14</v>
      </c>
      <c r="AA50" s="60">
        <v>17</v>
      </c>
      <c r="AB50" s="60">
        <v>15</v>
      </c>
      <c r="AC50" s="60">
        <v>20</v>
      </c>
      <c r="AD50" s="60">
        <v>14</v>
      </c>
      <c r="AE50" s="60">
        <v>14</v>
      </c>
      <c r="AF50" s="60">
        <v>16</v>
      </c>
      <c r="AG50" s="20">
        <f t="shared" si="12"/>
        <v>224</v>
      </c>
      <c r="AH50" s="60">
        <v>21</v>
      </c>
      <c r="AI50" s="60">
        <v>22</v>
      </c>
      <c r="AJ50" s="60">
        <v>24</v>
      </c>
      <c r="AK50" s="60">
        <v>23</v>
      </c>
      <c r="AL50" s="60">
        <v>22</v>
      </c>
      <c r="AM50" s="60">
        <v>25</v>
      </c>
      <c r="AN50" s="60">
        <v>22</v>
      </c>
      <c r="AO50" s="60">
        <v>23</v>
      </c>
      <c r="AP50" s="60">
        <v>24</v>
      </c>
      <c r="AQ50" s="60">
        <v>25</v>
      </c>
      <c r="AR50" s="60">
        <v>15</v>
      </c>
      <c r="AS50" s="60">
        <v>22</v>
      </c>
      <c r="AT50" s="20">
        <f t="shared" si="13"/>
        <v>268</v>
      </c>
      <c r="AU50" s="31">
        <f t="shared" si="14"/>
        <v>957</v>
      </c>
      <c r="AV50" s="92">
        <v>6</v>
      </c>
      <c r="AW50" s="22"/>
    </row>
    <row r="51" spans="1:49" ht="13.5" thickBot="1">
      <c r="A51" s="49"/>
      <c r="B51" s="99">
        <v>10</v>
      </c>
      <c r="C51" s="94" t="s">
        <v>86</v>
      </c>
      <c r="D51" s="94" t="s">
        <v>106</v>
      </c>
      <c r="E51" s="79" t="s">
        <v>75</v>
      </c>
      <c r="F51" s="93">
        <v>1995</v>
      </c>
      <c r="G51" s="95">
        <v>29</v>
      </c>
      <c r="H51" s="95">
        <v>25</v>
      </c>
      <c r="I51" s="95">
        <v>39</v>
      </c>
      <c r="J51" s="95">
        <v>35</v>
      </c>
      <c r="K51" s="95">
        <v>35</v>
      </c>
      <c r="L51" s="95">
        <v>40</v>
      </c>
      <c r="M51" s="81">
        <f t="shared" si="10"/>
        <v>203</v>
      </c>
      <c r="N51" s="96">
        <v>41</v>
      </c>
      <c r="O51" s="96">
        <v>45</v>
      </c>
      <c r="P51" s="96">
        <v>35</v>
      </c>
      <c r="Q51" s="96">
        <v>36</v>
      </c>
      <c r="R51" s="96">
        <v>38</v>
      </c>
      <c r="S51" s="96">
        <v>47</v>
      </c>
      <c r="T51" s="81">
        <f t="shared" si="11"/>
        <v>242</v>
      </c>
      <c r="U51" s="96">
        <v>17</v>
      </c>
      <c r="V51" s="96">
        <v>17</v>
      </c>
      <c r="W51" s="96">
        <v>19</v>
      </c>
      <c r="X51" s="96">
        <v>18</v>
      </c>
      <c r="Y51" s="96">
        <v>27</v>
      </c>
      <c r="Z51" s="96">
        <v>21</v>
      </c>
      <c r="AA51" s="96">
        <v>11</v>
      </c>
      <c r="AB51" s="96">
        <v>13</v>
      </c>
      <c r="AC51" s="96">
        <v>22</v>
      </c>
      <c r="AD51" s="96">
        <v>18</v>
      </c>
      <c r="AE51" s="96">
        <v>17</v>
      </c>
      <c r="AF51" s="96">
        <v>15</v>
      </c>
      <c r="AG51" s="81">
        <f t="shared" si="12"/>
        <v>215</v>
      </c>
      <c r="AH51" s="96">
        <v>10</v>
      </c>
      <c r="AI51" s="96">
        <v>25</v>
      </c>
      <c r="AJ51" s="96">
        <v>22</v>
      </c>
      <c r="AK51" s="96">
        <v>23</v>
      </c>
      <c r="AL51" s="96">
        <v>20</v>
      </c>
      <c r="AM51" s="96">
        <v>21</v>
      </c>
      <c r="AN51" s="96">
        <v>22</v>
      </c>
      <c r="AO51" s="96">
        <v>26</v>
      </c>
      <c r="AP51" s="96">
        <v>25</v>
      </c>
      <c r="AQ51" s="96">
        <v>24</v>
      </c>
      <c r="AR51" s="96">
        <v>27</v>
      </c>
      <c r="AS51" s="96">
        <v>25</v>
      </c>
      <c r="AT51" s="81">
        <f t="shared" si="13"/>
        <v>270</v>
      </c>
      <c r="AU51" s="82">
        <f t="shared" si="14"/>
        <v>930</v>
      </c>
      <c r="AV51" s="97">
        <v>7</v>
      </c>
      <c r="AW51" s="22"/>
    </row>
    <row r="52" spans="1:48" ht="12.75">
      <c r="A52" s="27"/>
      <c r="B52" s="24"/>
      <c r="C52" s="25"/>
      <c r="D52" s="25"/>
      <c r="E52" s="26"/>
      <c r="F52" s="26"/>
      <c r="G52" s="27"/>
      <c r="H52" s="27"/>
      <c r="I52" s="27"/>
      <c r="J52" s="27"/>
      <c r="K52" s="27"/>
      <c r="L52" s="27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4"/>
      <c r="AV52" s="26"/>
    </row>
    <row r="53" spans="2:35" ht="12.75">
      <c r="B53" t="s">
        <v>9</v>
      </c>
      <c r="E53" t="s">
        <v>11</v>
      </c>
      <c r="AI53" s="27"/>
    </row>
    <row r="54" spans="2:5" ht="12.75">
      <c r="B54" t="s">
        <v>10</v>
      </c>
      <c r="E54" t="s">
        <v>12</v>
      </c>
    </row>
  </sheetData>
  <sheetProtection/>
  <printOptions/>
  <pageMargins left="0.7500000000000001" right="0.7500000000000001" top="1" bottom="1" header="0.5" footer="0.5"/>
  <pageSetup fitToHeight="1" fitToWidth="1" orientation="portrait" paperSize="10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PageLayoutView="0" workbookViewId="0" topLeftCell="A1">
      <selection activeCell="AW5" sqref="AW5"/>
    </sheetView>
  </sheetViews>
  <sheetFormatPr defaultColWidth="9.00390625" defaultRowHeight="12.75"/>
  <cols>
    <col min="1" max="1" width="0.5" style="0" customWidth="1"/>
    <col min="2" max="2" width="3.625" style="0" customWidth="1"/>
    <col min="3" max="3" width="13.50390625" style="0" customWidth="1"/>
    <col min="4" max="4" width="11.625" style="0" customWidth="1"/>
    <col min="5" max="5" width="21.125" style="0" customWidth="1"/>
    <col min="6" max="6" width="5.50390625" style="0" customWidth="1"/>
    <col min="7" max="18" width="3.625" style="0" hidden="1" customWidth="1"/>
    <col min="19" max="19" width="5.50390625" style="0" customWidth="1"/>
    <col min="20" max="31" width="3.50390625" style="0" hidden="1" customWidth="1"/>
    <col min="32" max="32" width="6.00390625" style="0" customWidth="1"/>
    <col min="33" max="44" width="3.625" style="0" hidden="1" customWidth="1"/>
    <col min="45" max="46" width="6.25390625" style="0" customWidth="1"/>
    <col min="47" max="47" width="4.50390625" style="0" customWidth="1"/>
    <col min="48" max="48" width="0.875" style="0" customWidth="1"/>
  </cols>
  <sheetData>
    <row r="1" ht="16.5" thickBot="1">
      <c r="B1" s="1" t="s">
        <v>41</v>
      </c>
    </row>
    <row r="2" spans="2:47" ht="48.75" thickBot="1">
      <c r="B2" s="2" t="s">
        <v>13</v>
      </c>
      <c r="C2" s="3" t="s">
        <v>14</v>
      </c>
      <c r="D2" s="3" t="s">
        <v>15</v>
      </c>
      <c r="E2" s="3" t="s">
        <v>16</v>
      </c>
      <c r="F2" s="3" t="s">
        <v>31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0</v>
      </c>
      <c r="L2" s="5" t="s">
        <v>1</v>
      </c>
      <c r="M2" s="5" t="s">
        <v>2</v>
      </c>
      <c r="N2" s="5" t="s">
        <v>3</v>
      </c>
      <c r="O2" s="5" t="s">
        <v>4</v>
      </c>
      <c r="P2" s="5" t="s">
        <v>5</v>
      </c>
      <c r="Q2" s="5" t="s">
        <v>6</v>
      </c>
      <c r="R2" s="5" t="s">
        <v>7</v>
      </c>
      <c r="S2" s="4" t="s">
        <v>209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0</v>
      </c>
      <c r="Y2" s="5" t="s">
        <v>1</v>
      </c>
      <c r="Z2" s="5" t="s">
        <v>2</v>
      </c>
      <c r="AA2" s="5" t="s">
        <v>3</v>
      </c>
      <c r="AB2" s="5" t="s">
        <v>4</v>
      </c>
      <c r="AC2" s="5" t="s">
        <v>5</v>
      </c>
      <c r="AD2" s="5" t="s">
        <v>6</v>
      </c>
      <c r="AE2" s="5" t="s">
        <v>7</v>
      </c>
      <c r="AF2" s="4" t="s">
        <v>25</v>
      </c>
      <c r="AG2" s="5" t="s">
        <v>17</v>
      </c>
      <c r="AH2" s="5" t="s">
        <v>18</v>
      </c>
      <c r="AI2" s="5" t="s">
        <v>19</v>
      </c>
      <c r="AJ2" s="5" t="s">
        <v>20</v>
      </c>
      <c r="AK2" s="5" t="s">
        <v>0</v>
      </c>
      <c r="AL2" s="5" t="s">
        <v>1</v>
      </c>
      <c r="AM2" s="5" t="s">
        <v>2</v>
      </c>
      <c r="AN2" s="5" t="s">
        <v>3</v>
      </c>
      <c r="AO2" s="5" t="s">
        <v>4</v>
      </c>
      <c r="AP2" s="5" t="s">
        <v>5</v>
      </c>
      <c r="AQ2" s="5" t="s">
        <v>6</v>
      </c>
      <c r="AR2" s="5" t="s">
        <v>7</v>
      </c>
      <c r="AS2" s="4" t="s">
        <v>25</v>
      </c>
      <c r="AT2" s="4" t="s">
        <v>210</v>
      </c>
      <c r="AU2" s="88" t="s">
        <v>8</v>
      </c>
    </row>
    <row r="3" spans="1:47" ht="13.5" thickBot="1">
      <c r="A3" s="49"/>
      <c r="B3" s="50">
        <v>15</v>
      </c>
      <c r="C3" s="15" t="s">
        <v>172</v>
      </c>
      <c r="D3" s="15" t="s">
        <v>173</v>
      </c>
      <c r="E3" s="16" t="s">
        <v>160</v>
      </c>
      <c r="F3" s="16">
        <v>1997</v>
      </c>
      <c r="G3" s="30">
        <v>28</v>
      </c>
      <c r="H3" s="30">
        <v>30</v>
      </c>
      <c r="I3" s="30">
        <v>30</v>
      </c>
      <c r="J3" s="30">
        <v>28</v>
      </c>
      <c r="K3" s="30">
        <v>30</v>
      </c>
      <c r="L3" s="30">
        <v>29</v>
      </c>
      <c r="M3" s="20">
        <v>29</v>
      </c>
      <c r="N3" s="20">
        <v>27</v>
      </c>
      <c r="O3" s="20">
        <v>29</v>
      </c>
      <c r="P3" s="20">
        <v>29</v>
      </c>
      <c r="Q3" s="20">
        <v>27</v>
      </c>
      <c r="R3" s="20">
        <v>26</v>
      </c>
      <c r="S3" s="12">
        <f aca="true" t="shared" si="0" ref="S3:S18">SUM(G3:R3)</f>
        <v>342</v>
      </c>
      <c r="T3" s="20">
        <v>24</v>
      </c>
      <c r="U3" s="20">
        <v>27</v>
      </c>
      <c r="V3" s="20">
        <v>28</v>
      </c>
      <c r="W3" s="20">
        <v>27</v>
      </c>
      <c r="X3" s="20">
        <v>30</v>
      </c>
      <c r="Y3" s="20">
        <v>28</v>
      </c>
      <c r="Z3" s="20">
        <v>28</v>
      </c>
      <c r="AA3" s="20">
        <v>28</v>
      </c>
      <c r="AB3" s="20">
        <v>27</v>
      </c>
      <c r="AC3" s="20">
        <v>28</v>
      </c>
      <c r="AD3" s="20">
        <v>22</v>
      </c>
      <c r="AE3" s="20">
        <v>28</v>
      </c>
      <c r="AF3" s="20">
        <f aca="true" t="shared" si="1" ref="AF3:AF18">SUM(T3:AE3)</f>
        <v>325</v>
      </c>
      <c r="AG3" s="20">
        <v>30</v>
      </c>
      <c r="AH3" s="20">
        <v>29</v>
      </c>
      <c r="AI3" s="20">
        <v>29</v>
      </c>
      <c r="AJ3" s="20">
        <v>28</v>
      </c>
      <c r="AK3" s="20">
        <v>22</v>
      </c>
      <c r="AL3" s="20">
        <v>27</v>
      </c>
      <c r="AM3" s="20">
        <v>28</v>
      </c>
      <c r="AN3" s="20">
        <v>25</v>
      </c>
      <c r="AO3" s="20">
        <v>27</v>
      </c>
      <c r="AP3" s="20">
        <v>27</v>
      </c>
      <c r="AQ3" s="20">
        <v>27</v>
      </c>
      <c r="AR3" s="20">
        <v>28</v>
      </c>
      <c r="AS3" s="12">
        <f aca="true" t="shared" si="2" ref="AS3:AS18">SUM(AG3:AR3)</f>
        <v>327</v>
      </c>
      <c r="AT3" s="31">
        <f aca="true" t="shared" si="3" ref="AT3:AT18">SUM(S3+AF3+AS3)</f>
        <v>994</v>
      </c>
      <c r="AU3" s="110" t="s">
        <v>213</v>
      </c>
    </row>
    <row r="4" spans="1:47" ht="12.75">
      <c r="A4" s="49"/>
      <c r="B4" s="43">
        <v>17</v>
      </c>
      <c r="C4" s="8" t="s">
        <v>135</v>
      </c>
      <c r="D4" s="8" t="s">
        <v>136</v>
      </c>
      <c r="E4" s="26" t="s">
        <v>122</v>
      </c>
      <c r="F4" s="66">
        <v>1996</v>
      </c>
      <c r="G4" s="33">
        <v>29</v>
      </c>
      <c r="H4" s="34">
        <v>28</v>
      </c>
      <c r="I4" s="34">
        <v>25</v>
      </c>
      <c r="J4" s="34">
        <v>26</v>
      </c>
      <c r="K4" s="34">
        <v>26</v>
      </c>
      <c r="L4" s="34">
        <v>27</v>
      </c>
      <c r="M4" s="12">
        <v>27</v>
      </c>
      <c r="N4" s="12">
        <v>30</v>
      </c>
      <c r="O4" s="12">
        <v>29</v>
      </c>
      <c r="P4" s="12">
        <v>30</v>
      </c>
      <c r="Q4" s="12">
        <v>29</v>
      </c>
      <c r="R4" s="12">
        <v>27</v>
      </c>
      <c r="S4" s="12">
        <f t="shared" si="0"/>
        <v>333</v>
      </c>
      <c r="T4" s="12">
        <v>25</v>
      </c>
      <c r="U4" s="12">
        <v>25</v>
      </c>
      <c r="V4" s="12">
        <v>25</v>
      </c>
      <c r="W4" s="12">
        <v>28</v>
      </c>
      <c r="X4" s="12">
        <v>24</v>
      </c>
      <c r="Y4" s="12">
        <v>25</v>
      </c>
      <c r="Z4" s="12">
        <v>27</v>
      </c>
      <c r="AA4" s="12">
        <v>25</v>
      </c>
      <c r="AB4" s="12">
        <v>25</v>
      </c>
      <c r="AC4" s="12">
        <v>25</v>
      </c>
      <c r="AD4" s="12">
        <v>25</v>
      </c>
      <c r="AE4" s="12">
        <v>28</v>
      </c>
      <c r="AF4" s="20">
        <f t="shared" si="1"/>
        <v>307</v>
      </c>
      <c r="AG4" s="12">
        <v>28</v>
      </c>
      <c r="AH4" s="12">
        <v>27</v>
      </c>
      <c r="AI4" s="12">
        <v>25</v>
      </c>
      <c r="AJ4" s="12">
        <v>27</v>
      </c>
      <c r="AK4" s="12">
        <v>20</v>
      </c>
      <c r="AL4" s="12">
        <v>24</v>
      </c>
      <c r="AM4" s="12">
        <v>26</v>
      </c>
      <c r="AN4" s="12">
        <v>22</v>
      </c>
      <c r="AO4" s="12">
        <v>30</v>
      </c>
      <c r="AP4" s="12">
        <v>25</v>
      </c>
      <c r="AQ4" s="12">
        <v>24</v>
      </c>
      <c r="AR4" s="12">
        <v>26</v>
      </c>
      <c r="AS4" s="12">
        <f t="shared" si="2"/>
        <v>304</v>
      </c>
      <c r="AT4" s="31">
        <f t="shared" si="3"/>
        <v>944</v>
      </c>
      <c r="AU4" s="35" t="s">
        <v>214</v>
      </c>
    </row>
    <row r="5" spans="1:47" ht="12.75">
      <c r="A5" s="49"/>
      <c r="B5" s="29">
        <v>12</v>
      </c>
      <c r="C5" s="8" t="s">
        <v>96</v>
      </c>
      <c r="D5" s="8" t="s">
        <v>97</v>
      </c>
      <c r="E5" s="16" t="s">
        <v>75</v>
      </c>
      <c r="F5" s="66">
        <v>1996</v>
      </c>
      <c r="G5" s="33">
        <v>28</v>
      </c>
      <c r="H5" s="34">
        <v>25</v>
      </c>
      <c r="I5" s="34">
        <v>28</v>
      </c>
      <c r="J5" s="34">
        <v>26</v>
      </c>
      <c r="K5" s="34">
        <v>26</v>
      </c>
      <c r="L5" s="34">
        <v>29</v>
      </c>
      <c r="M5" s="12">
        <v>28</v>
      </c>
      <c r="N5" s="12">
        <v>27</v>
      </c>
      <c r="O5" s="12">
        <v>26</v>
      </c>
      <c r="P5" s="12">
        <v>28</v>
      </c>
      <c r="Q5" s="12">
        <v>24</v>
      </c>
      <c r="R5" s="12">
        <v>26</v>
      </c>
      <c r="S5" s="12">
        <f t="shared" si="0"/>
        <v>321</v>
      </c>
      <c r="T5" s="12">
        <v>25</v>
      </c>
      <c r="U5" s="12">
        <v>21</v>
      </c>
      <c r="V5" s="12">
        <v>23</v>
      </c>
      <c r="W5" s="12">
        <v>23</v>
      </c>
      <c r="X5" s="12">
        <v>25</v>
      </c>
      <c r="Y5" s="12">
        <v>28</v>
      </c>
      <c r="Z5" s="12">
        <v>23</v>
      </c>
      <c r="AA5" s="12">
        <v>29</v>
      </c>
      <c r="AB5" s="12">
        <v>24</v>
      </c>
      <c r="AC5" s="12">
        <v>21</v>
      </c>
      <c r="AD5" s="12">
        <v>25</v>
      </c>
      <c r="AE5" s="12">
        <v>25</v>
      </c>
      <c r="AF5" s="20">
        <f t="shared" si="1"/>
        <v>292</v>
      </c>
      <c r="AG5" s="12">
        <v>28</v>
      </c>
      <c r="AH5" s="12">
        <v>22</v>
      </c>
      <c r="AI5" s="12">
        <v>27</v>
      </c>
      <c r="AJ5" s="12">
        <v>25</v>
      </c>
      <c r="AK5" s="12">
        <v>25</v>
      </c>
      <c r="AL5" s="12">
        <v>25</v>
      </c>
      <c r="AM5" s="12">
        <v>24</v>
      </c>
      <c r="AN5" s="12">
        <v>22</v>
      </c>
      <c r="AO5" s="12">
        <v>27</v>
      </c>
      <c r="AP5" s="12">
        <v>25</v>
      </c>
      <c r="AQ5" s="12">
        <v>25</v>
      </c>
      <c r="AR5" s="12">
        <v>23</v>
      </c>
      <c r="AS5" s="12">
        <f t="shared" si="2"/>
        <v>298</v>
      </c>
      <c r="AT5" s="31">
        <f t="shared" si="3"/>
        <v>911</v>
      </c>
      <c r="AU5" s="35" t="s">
        <v>215</v>
      </c>
    </row>
    <row r="6" spans="2:47" ht="12.75">
      <c r="B6" s="32">
        <v>12</v>
      </c>
      <c r="C6" s="8" t="s">
        <v>111</v>
      </c>
      <c r="D6" s="8" t="s">
        <v>137</v>
      </c>
      <c r="E6" s="16" t="s">
        <v>122</v>
      </c>
      <c r="F6" s="66">
        <v>1996</v>
      </c>
      <c r="G6" s="33">
        <v>27</v>
      </c>
      <c r="H6" s="34">
        <v>28</v>
      </c>
      <c r="I6" s="34">
        <v>29</v>
      </c>
      <c r="J6" s="34">
        <v>25</v>
      </c>
      <c r="K6" s="34">
        <v>28</v>
      </c>
      <c r="L6" s="34">
        <v>27</v>
      </c>
      <c r="M6" s="12">
        <v>28</v>
      </c>
      <c r="N6" s="12">
        <v>25</v>
      </c>
      <c r="O6" s="12">
        <v>28</v>
      </c>
      <c r="P6" s="12">
        <v>28</v>
      </c>
      <c r="Q6" s="12">
        <v>25</v>
      </c>
      <c r="R6" s="12">
        <v>26</v>
      </c>
      <c r="S6" s="12">
        <f t="shared" si="0"/>
        <v>324</v>
      </c>
      <c r="T6" s="12">
        <v>25</v>
      </c>
      <c r="U6" s="12">
        <v>28</v>
      </c>
      <c r="V6" s="12">
        <v>22</v>
      </c>
      <c r="W6" s="12">
        <v>26</v>
      </c>
      <c r="X6" s="12">
        <v>22</v>
      </c>
      <c r="Y6" s="12">
        <v>23</v>
      </c>
      <c r="Z6" s="12">
        <v>20</v>
      </c>
      <c r="AA6" s="12">
        <v>26</v>
      </c>
      <c r="AB6" s="12">
        <v>26</v>
      </c>
      <c r="AC6" s="12">
        <v>25</v>
      </c>
      <c r="AD6" s="12">
        <v>26</v>
      </c>
      <c r="AE6" s="12">
        <v>22</v>
      </c>
      <c r="AF6" s="20">
        <f t="shared" si="1"/>
        <v>291</v>
      </c>
      <c r="AG6" s="12">
        <v>15</v>
      </c>
      <c r="AH6" s="12">
        <v>21</v>
      </c>
      <c r="AI6" s="12">
        <v>23</v>
      </c>
      <c r="AJ6" s="12">
        <v>21</v>
      </c>
      <c r="AK6" s="12">
        <v>24</v>
      </c>
      <c r="AL6" s="12">
        <v>24</v>
      </c>
      <c r="AM6" s="12">
        <v>25</v>
      </c>
      <c r="AN6" s="12">
        <v>22</v>
      </c>
      <c r="AO6" s="12">
        <v>21</v>
      </c>
      <c r="AP6" s="12">
        <v>25</v>
      </c>
      <c r="AQ6" s="12">
        <v>26</v>
      </c>
      <c r="AR6" s="12">
        <v>21</v>
      </c>
      <c r="AS6" s="12">
        <f t="shared" si="2"/>
        <v>268</v>
      </c>
      <c r="AT6" s="31">
        <f t="shared" si="3"/>
        <v>883</v>
      </c>
      <c r="AU6" s="83">
        <v>4</v>
      </c>
    </row>
    <row r="7" spans="1:47" ht="12.75">
      <c r="A7" s="49"/>
      <c r="B7" s="14">
        <v>14</v>
      </c>
      <c r="C7" s="8" t="s">
        <v>45</v>
      </c>
      <c r="D7" s="8" t="s">
        <v>171</v>
      </c>
      <c r="E7" s="16" t="s">
        <v>160</v>
      </c>
      <c r="F7" s="66">
        <v>1997</v>
      </c>
      <c r="G7" s="33">
        <v>25</v>
      </c>
      <c r="H7" s="34">
        <v>29</v>
      </c>
      <c r="I7" s="34">
        <v>27</v>
      </c>
      <c r="J7" s="34">
        <v>27</v>
      </c>
      <c r="K7" s="34">
        <v>26</v>
      </c>
      <c r="L7" s="34">
        <v>26</v>
      </c>
      <c r="M7" s="12">
        <v>27</v>
      </c>
      <c r="N7" s="12">
        <v>27</v>
      </c>
      <c r="O7" s="12">
        <v>23</v>
      </c>
      <c r="P7" s="12">
        <v>28</v>
      </c>
      <c r="Q7" s="12">
        <v>26</v>
      </c>
      <c r="R7" s="12">
        <v>25</v>
      </c>
      <c r="S7" s="12">
        <f t="shared" si="0"/>
        <v>316</v>
      </c>
      <c r="T7" s="12">
        <v>18</v>
      </c>
      <c r="U7" s="12">
        <v>23</v>
      </c>
      <c r="V7" s="12">
        <v>24</v>
      </c>
      <c r="W7" s="12">
        <v>24</v>
      </c>
      <c r="X7" s="12">
        <v>23</v>
      </c>
      <c r="Y7" s="12">
        <v>23</v>
      </c>
      <c r="Z7" s="12">
        <v>26</v>
      </c>
      <c r="AA7" s="12">
        <v>26</v>
      </c>
      <c r="AB7" s="12">
        <v>23</v>
      </c>
      <c r="AC7" s="12">
        <v>23</v>
      </c>
      <c r="AD7" s="12">
        <v>19</v>
      </c>
      <c r="AE7" s="12">
        <v>15</v>
      </c>
      <c r="AF7" s="20">
        <f t="shared" si="1"/>
        <v>267</v>
      </c>
      <c r="AG7" s="12">
        <v>21</v>
      </c>
      <c r="AH7" s="12">
        <v>29</v>
      </c>
      <c r="AI7" s="12">
        <v>9</v>
      </c>
      <c r="AJ7" s="12">
        <v>22</v>
      </c>
      <c r="AK7" s="12">
        <v>25</v>
      </c>
      <c r="AL7" s="12">
        <v>14</v>
      </c>
      <c r="AM7" s="12">
        <v>22</v>
      </c>
      <c r="AN7" s="12">
        <v>22</v>
      </c>
      <c r="AO7" s="12">
        <v>14</v>
      </c>
      <c r="AP7" s="12">
        <v>24</v>
      </c>
      <c r="AQ7" s="12">
        <v>18</v>
      </c>
      <c r="AR7" s="12">
        <v>21</v>
      </c>
      <c r="AS7" s="12">
        <f t="shared" si="2"/>
        <v>241</v>
      </c>
      <c r="AT7" s="31">
        <f t="shared" si="3"/>
        <v>824</v>
      </c>
      <c r="AU7" s="83">
        <v>5</v>
      </c>
    </row>
    <row r="8" spans="1:47" ht="12.75">
      <c r="A8" s="49"/>
      <c r="B8" s="50">
        <v>16</v>
      </c>
      <c r="C8" s="15" t="s">
        <v>94</v>
      </c>
      <c r="D8" s="15" t="s">
        <v>95</v>
      </c>
      <c r="E8" s="16" t="s">
        <v>75</v>
      </c>
      <c r="F8" s="16">
        <v>1996</v>
      </c>
      <c r="G8" s="30">
        <v>28</v>
      </c>
      <c r="H8" s="30">
        <v>17</v>
      </c>
      <c r="I8" s="30">
        <v>26</v>
      </c>
      <c r="J8" s="30">
        <v>26</v>
      </c>
      <c r="K8" s="30">
        <v>26</v>
      </c>
      <c r="L8" s="30">
        <v>25</v>
      </c>
      <c r="M8" s="20">
        <v>25</v>
      </c>
      <c r="N8" s="20">
        <v>28</v>
      </c>
      <c r="O8" s="20">
        <v>28</v>
      </c>
      <c r="P8" s="20">
        <v>25</v>
      </c>
      <c r="Q8" s="20">
        <v>24</v>
      </c>
      <c r="R8" s="20">
        <v>23</v>
      </c>
      <c r="S8" s="12">
        <f t="shared" si="0"/>
        <v>301</v>
      </c>
      <c r="T8" s="20">
        <v>19</v>
      </c>
      <c r="U8" s="20">
        <v>24</v>
      </c>
      <c r="V8" s="20">
        <v>22</v>
      </c>
      <c r="W8" s="20">
        <v>24</v>
      </c>
      <c r="X8" s="20">
        <v>23</v>
      </c>
      <c r="Y8" s="20">
        <v>16</v>
      </c>
      <c r="Z8" s="20">
        <v>25</v>
      </c>
      <c r="AA8" s="20">
        <v>23</v>
      </c>
      <c r="AB8" s="20">
        <v>20</v>
      </c>
      <c r="AC8" s="20">
        <v>17</v>
      </c>
      <c r="AD8" s="20">
        <v>18</v>
      </c>
      <c r="AE8" s="20">
        <v>20</v>
      </c>
      <c r="AF8" s="20">
        <f t="shared" si="1"/>
        <v>251</v>
      </c>
      <c r="AG8" s="20">
        <v>23</v>
      </c>
      <c r="AH8" s="20">
        <v>22</v>
      </c>
      <c r="AI8" s="20">
        <v>14</v>
      </c>
      <c r="AJ8" s="20">
        <v>23</v>
      </c>
      <c r="AK8" s="20">
        <v>18</v>
      </c>
      <c r="AL8" s="20">
        <v>17</v>
      </c>
      <c r="AM8" s="20">
        <v>27</v>
      </c>
      <c r="AN8" s="20">
        <v>25</v>
      </c>
      <c r="AO8" s="20">
        <v>24</v>
      </c>
      <c r="AP8" s="20">
        <v>24</v>
      </c>
      <c r="AQ8" s="20">
        <v>24</v>
      </c>
      <c r="AR8" s="20">
        <v>28</v>
      </c>
      <c r="AS8" s="20">
        <f t="shared" si="2"/>
        <v>269</v>
      </c>
      <c r="AT8" s="31">
        <f t="shared" si="3"/>
        <v>821</v>
      </c>
      <c r="AU8" s="83">
        <v>6</v>
      </c>
    </row>
    <row r="9" spans="1:47" ht="12.75">
      <c r="A9" s="49"/>
      <c r="B9" s="50">
        <v>16</v>
      </c>
      <c r="C9" s="15" t="s">
        <v>197</v>
      </c>
      <c r="D9" s="15" t="s">
        <v>174</v>
      </c>
      <c r="E9" s="16" t="s">
        <v>160</v>
      </c>
      <c r="F9" s="16">
        <v>1997</v>
      </c>
      <c r="G9" s="30">
        <v>24</v>
      </c>
      <c r="H9" s="30">
        <v>27</v>
      </c>
      <c r="I9" s="30">
        <v>29</v>
      </c>
      <c r="J9" s="30">
        <v>28</v>
      </c>
      <c r="K9" s="30">
        <v>24</v>
      </c>
      <c r="L9" s="30">
        <v>27</v>
      </c>
      <c r="M9" s="20">
        <v>25</v>
      </c>
      <c r="N9" s="20">
        <v>27</v>
      </c>
      <c r="O9" s="20">
        <v>29</v>
      </c>
      <c r="P9" s="20">
        <v>28</v>
      </c>
      <c r="Q9" s="20">
        <v>29</v>
      </c>
      <c r="R9" s="20">
        <v>25</v>
      </c>
      <c r="S9" s="12">
        <f t="shared" si="0"/>
        <v>322</v>
      </c>
      <c r="T9" s="20">
        <v>28</v>
      </c>
      <c r="U9" s="20">
        <v>15</v>
      </c>
      <c r="V9" s="20">
        <v>22</v>
      </c>
      <c r="W9" s="20">
        <v>23</v>
      </c>
      <c r="X9" s="20">
        <v>22</v>
      </c>
      <c r="Y9" s="20">
        <v>18</v>
      </c>
      <c r="Z9" s="20">
        <v>21</v>
      </c>
      <c r="AA9" s="20">
        <v>14</v>
      </c>
      <c r="AB9" s="20">
        <v>13</v>
      </c>
      <c r="AC9" s="20">
        <v>8</v>
      </c>
      <c r="AD9" s="20">
        <v>13</v>
      </c>
      <c r="AE9" s="20">
        <v>29</v>
      </c>
      <c r="AF9" s="20">
        <f t="shared" si="1"/>
        <v>226</v>
      </c>
      <c r="AG9" s="20">
        <v>23</v>
      </c>
      <c r="AH9" s="20">
        <v>24</v>
      </c>
      <c r="AI9" s="20">
        <v>19</v>
      </c>
      <c r="AJ9" s="20">
        <v>25</v>
      </c>
      <c r="AK9" s="20">
        <v>29</v>
      </c>
      <c r="AL9" s="20">
        <v>21</v>
      </c>
      <c r="AM9" s="20">
        <v>24</v>
      </c>
      <c r="AN9" s="20">
        <v>27</v>
      </c>
      <c r="AO9" s="20">
        <v>24</v>
      </c>
      <c r="AP9" s="20">
        <v>18</v>
      </c>
      <c r="AQ9" s="20">
        <v>19</v>
      </c>
      <c r="AR9" s="20">
        <v>14</v>
      </c>
      <c r="AS9" s="20">
        <f t="shared" si="2"/>
        <v>267</v>
      </c>
      <c r="AT9" s="31">
        <f t="shared" si="3"/>
        <v>815</v>
      </c>
      <c r="AU9" s="83">
        <v>7</v>
      </c>
    </row>
    <row r="10" spans="1:47" ht="12.75">
      <c r="A10" s="49"/>
      <c r="B10" s="50">
        <v>17</v>
      </c>
      <c r="C10" s="15" t="s">
        <v>175</v>
      </c>
      <c r="D10" s="15" t="s">
        <v>176</v>
      </c>
      <c r="E10" s="16" t="s">
        <v>160</v>
      </c>
      <c r="F10" s="16">
        <v>1997</v>
      </c>
      <c r="G10" s="30">
        <v>17</v>
      </c>
      <c r="H10" s="30">
        <v>25</v>
      </c>
      <c r="I10" s="30">
        <v>25</v>
      </c>
      <c r="J10" s="30">
        <v>23</v>
      </c>
      <c r="K10" s="30">
        <v>26</v>
      </c>
      <c r="L10" s="30">
        <v>23</v>
      </c>
      <c r="M10" s="20">
        <v>18</v>
      </c>
      <c r="N10" s="20">
        <v>24</v>
      </c>
      <c r="O10" s="20">
        <v>28</v>
      </c>
      <c r="P10" s="20">
        <v>22</v>
      </c>
      <c r="Q10" s="20">
        <v>23</v>
      </c>
      <c r="R10" s="20">
        <v>23</v>
      </c>
      <c r="S10" s="12">
        <f t="shared" si="0"/>
        <v>277</v>
      </c>
      <c r="T10" s="20">
        <v>20</v>
      </c>
      <c r="U10" s="20">
        <v>28</v>
      </c>
      <c r="V10" s="20">
        <v>23</v>
      </c>
      <c r="W10" s="20">
        <v>22</v>
      </c>
      <c r="X10" s="20">
        <v>17</v>
      </c>
      <c r="Y10" s="20">
        <v>20</v>
      </c>
      <c r="Z10" s="20">
        <v>22</v>
      </c>
      <c r="AA10" s="20">
        <v>19</v>
      </c>
      <c r="AB10" s="20">
        <v>24</v>
      </c>
      <c r="AC10" s="20">
        <v>20</v>
      </c>
      <c r="AD10" s="20">
        <v>20</v>
      </c>
      <c r="AE10" s="20">
        <v>20</v>
      </c>
      <c r="AF10" s="20">
        <f t="shared" si="1"/>
        <v>255</v>
      </c>
      <c r="AG10" s="20">
        <v>17</v>
      </c>
      <c r="AH10" s="20">
        <v>27</v>
      </c>
      <c r="AI10" s="20">
        <v>26</v>
      </c>
      <c r="AJ10" s="20">
        <v>16</v>
      </c>
      <c r="AK10" s="20">
        <v>24</v>
      </c>
      <c r="AL10" s="20">
        <v>24</v>
      </c>
      <c r="AM10" s="20">
        <v>26</v>
      </c>
      <c r="AN10" s="20">
        <v>21</v>
      </c>
      <c r="AO10" s="20">
        <v>25</v>
      </c>
      <c r="AP10" s="20">
        <v>26</v>
      </c>
      <c r="AQ10" s="20">
        <v>22</v>
      </c>
      <c r="AR10" s="20">
        <v>21</v>
      </c>
      <c r="AS10" s="20">
        <f t="shared" si="2"/>
        <v>275</v>
      </c>
      <c r="AT10" s="31">
        <f t="shared" si="3"/>
        <v>807</v>
      </c>
      <c r="AU10" s="83">
        <v>8</v>
      </c>
    </row>
    <row r="11" spans="1:47" ht="12.75">
      <c r="A11" s="49"/>
      <c r="B11" s="50">
        <v>12</v>
      </c>
      <c r="C11" s="15" t="s">
        <v>45</v>
      </c>
      <c r="D11" s="15" t="s">
        <v>46</v>
      </c>
      <c r="E11" s="16" t="s">
        <v>47</v>
      </c>
      <c r="F11" s="16">
        <v>1996</v>
      </c>
      <c r="G11" s="30">
        <v>21</v>
      </c>
      <c r="H11" s="30">
        <v>20</v>
      </c>
      <c r="I11" s="30">
        <v>21</v>
      </c>
      <c r="J11" s="30">
        <v>24</v>
      </c>
      <c r="K11" s="30">
        <v>24</v>
      </c>
      <c r="L11" s="30">
        <v>23</v>
      </c>
      <c r="M11" s="20">
        <v>16</v>
      </c>
      <c r="N11" s="20">
        <v>21</v>
      </c>
      <c r="O11" s="20">
        <v>22</v>
      </c>
      <c r="P11" s="20">
        <v>22</v>
      </c>
      <c r="Q11" s="20">
        <v>26</v>
      </c>
      <c r="R11" s="20">
        <v>28</v>
      </c>
      <c r="S11" s="12">
        <f t="shared" si="0"/>
        <v>268</v>
      </c>
      <c r="T11" s="20">
        <v>24</v>
      </c>
      <c r="U11" s="20">
        <v>25</v>
      </c>
      <c r="V11" s="20">
        <v>28</v>
      </c>
      <c r="W11" s="20">
        <v>23</v>
      </c>
      <c r="X11" s="20">
        <v>27</v>
      </c>
      <c r="Y11" s="20">
        <v>27</v>
      </c>
      <c r="Z11" s="20">
        <v>20</v>
      </c>
      <c r="AA11" s="20">
        <v>21</v>
      </c>
      <c r="AB11" s="20">
        <v>18</v>
      </c>
      <c r="AC11" s="20">
        <v>20</v>
      </c>
      <c r="AD11" s="20">
        <v>21</v>
      </c>
      <c r="AE11" s="20">
        <v>22</v>
      </c>
      <c r="AF11" s="20">
        <f t="shared" si="1"/>
        <v>276</v>
      </c>
      <c r="AG11" s="20">
        <v>27</v>
      </c>
      <c r="AH11" s="20">
        <v>20</v>
      </c>
      <c r="AI11" s="20">
        <v>23</v>
      </c>
      <c r="AJ11" s="20">
        <v>19</v>
      </c>
      <c r="AK11" s="20">
        <v>18</v>
      </c>
      <c r="AL11" s="20">
        <v>24</v>
      </c>
      <c r="AM11" s="20">
        <v>21</v>
      </c>
      <c r="AN11" s="20">
        <v>24</v>
      </c>
      <c r="AO11" s="20">
        <v>17</v>
      </c>
      <c r="AP11" s="20">
        <v>25</v>
      </c>
      <c r="AQ11" s="20">
        <v>23</v>
      </c>
      <c r="AR11" s="20">
        <v>19</v>
      </c>
      <c r="AS11" s="20">
        <f t="shared" si="2"/>
        <v>260</v>
      </c>
      <c r="AT11" s="31">
        <f t="shared" si="3"/>
        <v>804</v>
      </c>
      <c r="AU11" s="83">
        <v>9</v>
      </c>
    </row>
    <row r="12" spans="1:47" ht="12.75">
      <c r="A12" s="49"/>
      <c r="B12" s="50">
        <v>13</v>
      </c>
      <c r="C12" s="15" t="s">
        <v>98</v>
      </c>
      <c r="D12" s="15" t="s">
        <v>99</v>
      </c>
      <c r="E12" s="16" t="s">
        <v>75</v>
      </c>
      <c r="F12" s="16">
        <v>1996</v>
      </c>
      <c r="G12" s="30">
        <v>20</v>
      </c>
      <c r="H12" s="30">
        <v>23</v>
      </c>
      <c r="I12" s="30">
        <v>21</v>
      </c>
      <c r="J12" s="30">
        <v>23</v>
      </c>
      <c r="K12" s="30">
        <v>27</v>
      </c>
      <c r="L12" s="30">
        <v>27</v>
      </c>
      <c r="M12" s="20">
        <v>24</v>
      </c>
      <c r="N12" s="20">
        <v>27</v>
      </c>
      <c r="O12" s="20">
        <v>27</v>
      </c>
      <c r="P12" s="20">
        <v>22</v>
      </c>
      <c r="Q12" s="20">
        <v>18</v>
      </c>
      <c r="R12" s="20">
        <v>23</v>
      </c>
      <c r="S12" s="12">
        <f t="shared" si="0"/>
        <v>282</v>
      </c>
      <c r="T12" s="20">
        <v>19</v>
      </c>
      <c r="U12" s="20">
        <v>18</v>
      </c>
      <c r="V12" s="20">
        <v>22</v>
      </c>
      <c r="W12" s="20">
        <v>27</v>
      </c>
      <c r="X12" s="20">
        <v>25</v>
      </c>
      <c r="Y12" s="20">
        <v>20</v>
      </c>
      <c r="Z12" s="20">
        <v>26</v>
      </c>
      <c r="AA12" s="20">
        <v>16</v>
      </c>
      <c r="AB12" s="20">
        <v>21</v>
      </c>
      <c r="AC12" s="20">
        <v>23</v>
      </c>
      <c r="AD12" s="20">
        <v>22</v>
      </c>
      <c r="AE12" s="20">
        <v>23</v>
      </c>
      <c r="AF12" s="20">
        <f t="shared" si="1"/>
        <v>262</v>
      </c>
      <c r="AG12" s="20">
        <v>19</v>
      </c>
      <c r="AH12" s="20">
        <v>24</v>
      </c>
      <c r="AI12" s="20">
        <v>24</v>
      </c>
      <c r="AJ12" s="20">
        <v>18</v>
      </c>
      <c r="AK12" s="20">
        <v>18</v>
      </c>
      <c r="AL12" s="20">
        <v>22</v>
      </c>
      <c r="AM12" s="20">
        <v>27</v>
      </c>
      <c r="AN12" s="20">
        <v>19</v>
      </c>
      <c r="AO12" s="20">
        <v>17</v>
      </c>
      <c r="AP12" s="20">
        <v>14</v>
      </c>
      <c r="AQ12" s="20">
        <v>18</v>
      </c>
      <c r="AR12" s="20">
        <v>24</v>
      </c>
      <c r="AS12" s="20">
        <f t="shared" si="2"/>
        <v>244</v>
      </c>
      <c r="AT12" s="31">
        <f t="shared" si="3"/>
        <v>788</v>
      </c>
      <c r="AU12" s="83">
        <v>10</v>
      </c>
    </row>
    <row r="13" spans="1:47" ht="12.75">
      <c r="A13" s="49"/>
      <c r="B13" s="50">
        <v>14</v>
      </c>
      <c r="C13" s="15" t="s">
        <v>100</v>
      </c>
      <c r="D13" s="15" t="s">
        <v>101</v>
      </c>
      <c r="E13" s="16" t="s">
        <v>75</v>
      </c>
      <c r="F13" s="16">
        <v>1996</v>
      </c>
      <c r="G13" s="30">
        <v>26</v>
      </c>
      <c r="H13" s="30">
        <v>22</v>
      </c>
      <c r="I13" s="30">
        <v>27</v>
      </c>
      <c r="J13" s="30">
        <v>26</v>
      </c>
      <c r="K13" s="30">
        <v>26</v>
      </c>
      <c r="L13" s="30">
        <v>24</v>
      </c>
      <c r="M13" s="20">
        <v>20</v>
      </c>
      <c r="N13" s="20">
        <v>20</v>
      </c>
      <c r="O13" s="20">
        <v>19</v>
      </c>
      <c r="P13" s="20">
        <v>20</v>
      </c>
      <c r="Q13" s="20">
        <v>25</v>
      </c>
      <c r="R13" s="20">
        <v>20</v>
      </c>
      <c r="S13" s="12">
        <f t="shared" si="0"/>
        <v>275</v>
      </c>
      <c r="T13" s="20">
        <v>16</v>
      </c>
      <c r="U13" s="20">
        <v>21</v>
      </c>
      <c r="V13" s="20">
        <v>14</v>
      </c>
      <c r="W13" s="20">
        <v>16</v>
      </c>
      <c r="X13" s="20">
        <v>22</v>
      </c>
      <c r="Y13" s="20">
        <v>22</v>
      </c>
      <c r="Z13" s="20">
        <v>17</v>
      </c>
      <c r="AA13" s="20">
        <v>21</v>
      </c>
      <c r="AB13" s="20">
        <v>15</v>
      </c>
      <c r="AC13" s="20">
        <v>19</v>
      </c>
      <c r="AD13" s="20">
        <v>14</v>
      </c>
      <c r="AE13" s="20">
        <v>20</v>
      </c>
      <c r="AF13" s="20">
        <f t="shared" si="1"/>
        <v>217</v>
      </c>
      <c r="AG13" s="20">
        <v>24</v>
      </c>
      <c r="AH13" s="20">
        <v>21</v>
      </c>
      <c r="AI13" s="20">
        <v>16</v>
      </c>
      <c r="AJ13" s="20">
        <v>21</v>
      </c>
      <c r="AK13" s="20">
        <v>18</v>
      </c>
      <c r="AL13" s="20">
        <v>20</v>
      </c>
      <c r="AM13" s="20">
        <v>16</v>
      </c>
      <c r="AN13" s="20">
        <v>15</v>
      </c>
      <c r="AO13" s="20">
        <v>20</v>
      </c>
      <c r="AP13" s="20">
        <v>14</v>
      </c>
      <c r="AQ13" s="20">
        <v>14</v>
      </c>
      <c r="AR13" s="20">
        <v>13</v>
      </c>
      <c r="AS13" s="20">
        <f t="shared" si="2"/>
        <v>212</v>
      </c>
      <c r="AT13" s="31">
        <f t="shared" si="3"/>
        <v>704</v>
      </c>
      <c r="AU13" s="83">
        <v>11</v>
      </c>
    </row>
    <row r="14" spans="1:47" ht="12.75">
      <c r="A14" s="49"/>
      <c r="B14" s="50">
        <v>15</v>
      </c>
      <c r="C14" s="15" t="s">
        <v>92</v>
      </c>
      <c r="D14" s="15" t="s">
        <v>93</v>
      </c>
      <c r="E14" s="16" t="s">
        <v>75</v>
      </c>
      <c r="F14" s="16">
        <v>1996</v>
      </c>
      <c r="G14" s="30">
        <v>13</v>
      </c>
      <c r="H14" s="30">
        <v>24</v>
      </c>
      <c r="I14" s="30">
        <v>7</v>
      </c>
      <c r="J14" s="30">
        <v>14</v>
      </c>
      <c r="K14" s="30">
        <v>24</v>
      </c>
      <c r="L14" s="30">
        <v>24</v>
      </c>
      <c r="M14" s="20">
        <v>19</v>
      </c>
      <c r="N14" s="20">
        <v>20</v>
      </c>
      <c r="O14" s="20">
        <v>19</v>
      </c>
      <c r="P14" s="20">
        <v>22</v>
      </c>
      <c r="Q14" s="20">
        <v>16</v>
      </c>
      <c r="R14" s="20">
        <v>20</v>
      </c>
      <c r="S14" s="12">
        <f t="shared" si="0"/>
        <v>222</v>
      </c>
      <c r="T14" s="20">
        <v>15</v>
      </c>
      <c r="U14" s="20">
        <v>21</v>
      </c>
      <c r="V14" s="20">
        <v>16</v>
      </c>
      <c r="W14" s="20">
        <v>24</v>
      </c>
      <c r="X14" s="20">
        <v>24</v>
      </c>
      <c r="Y14" s="20">
        <v>23</v>
      </c>
      <c r="Z14" s="20">
        <v>14</v>
      </c>
      <c r="AA14" s="20">
        <v>9</v>
      </c>
      <c r="AB14" s="20">
        <v>18</v>
      </c>
      <c r="AC14" s="20">
        <v>21</v>
      </c>
      <c r="AD14" s="20">
        <v>6</v>
      </c>
      <c r="AE14" s="20">
        <v>19</v>
      </c>
      <c r="AF14" s="20">
        <f t="shared" si="1"/>
        <v>210</v>
      </c>
      <c r="AG14" s="20">
        <v>16</v>
      </c>
      <c r="AH14" s="20">
        <v>24</v>
      </c>
      <c r="AI14" s="20">
        <v>21</v>
      </c>
      <c r="AJ14" s="20">
        <v>16</v>
      </c>
      <c r="AK14" s="20">
        <v>26</v>
      </c>
      <c r="AL14" s="20">
        <v>14</v>
      </c>
      <c r="AM14" s="20">
        <v>1</v>
      </c>
      <c r="AN14" s="20">
        <v>24</v>
      </c>
      <c r="AO14" s="20">
        <v>11</v>
      </c>
      <c r="AP14" s="20">
        <v>16</v>
      </c>
      <c r="AQ14" s="20">
        <v>23</v>
      </c>
      <c r="AR14" s="20">
        <v>8</v>
      </c>
      <c r="AS14" s="20">
        <f t="shared" si="2"/>
        <v>200</v>
      </c>
      <c r="AT14" s="31">
        <f t="shared" si="3"/>
        <v>632</v>
      </c>
      <c r="AU14" s="83">
        <v>12</v>
      </c>
    </row>
    <row r="15" spans="1:47" ht="12.75">
      <c r="A15" s="49"/>
      <c r="B15" s="50">
        <v>13</v>
      </c>
      <c r="C15" s="15" t="s">
        <v>88</v>
      </c>
      <c r="D15" s="15" t="s">
        <v>89</v>
      </c>
      <c r="E15" s="16" t="s">
        <v>75</v>
      </c>
      <c r="F15" s="16">
        <v>1997</v>
      </c>
      <c r="G15" s="30">
        <v>26</v>
      </c>
      <c r="H15" s="30">
        <v>13</v>
      </c>
      <c r="I15" s="30">
        <v>16</v>
      </c>
      <c r="J15" s="30">
        <v>22</v>
      </c>
      <c r="K15" s="30">
        <v>17</v>
      </c>
      <c r="L15" s="30">
        <v>24</v>
      </c>
      <c r="M15" s="20">
        <v>18</v>
      </c>
      <c r="N15" s="20">
        <v>18</v>
      </c>
      <c r="O15" s="20">
        <v>17</v>
      </c>
      <c r="P15" s="20">
        <v>21</v>
      </c>
      <c r="Q15" s="20">
        <v>22</v>
      </c>
      <c r="R15" s="20">
        <v>15</v>
      </c>
      <c r="S15" s="12">
        <f t="shared" si="0"/>
        <v>229</v>
      </c>
      <c r="T15" s="20">
        <v>17</v>
      </c>
      <c r="U15" s="20">
        <v>13</v>
      </c>
      <c r="V15" s="20">
        <v>16</v>
      </c>
      <c r="W15" s="20">
        <v>18</v>
      </c>
      <c r="X15" s="20">
        <v>18</v>
      </c>
      <c r="Y15" s="20">
        <v>17</v>
      </c>
      <c r="Z15" s="20">
        <v>19</v>
      </c>
      <c r="AA15" s="20">
        <v>15</v>
      </c>
      <c r="AB15" s="20">
        <v>22</v>
      </c>
      <c r="AC15" s="20">
        <v>15</v>
      </c>
      <c r="AD15" s="20">
        <v>21</v>
      </c>
      <c r="AE15" s="20">
        <v>7</v>
      </c>
      <c r="AF15" s="20">
        <f t="shared" si="1"/>
        <v>198</v>
      </c>
      <c r="AG15" s="20">
        <v>14</v>
      </c>
      <c r="AH15" s="20">
        <v>18</v>
      </c>
      <c r="AI15" s="20">
        <v>13</v>
      </c>
      <c r="AJ15" s="20">
        <v>18</v>
      </c>
      <c r="AK15" s="20">
        <v>7</v>
      </c>
      <c r="AL15" s="20">
        <v>11</v>
      </c>
      <c r="AM15" s="20">
        <v>19</v>
      </c>
      <c r="AN15" s="20">
        <v>15</v>
      </c>
      <c r="AO15" s="20">
        <v>4</v>
      </c>
      <c r="AP15" s="20">
        <v>8</v>
      </c>
      <c r="AQ15" s="20">
        <v>9</v>
      </c>
      <c r="AR15" s="20">
        <v>10</v>
      </c>
      <c r="AS15" s="20">
        <f t="shared" si="2"/>
        <v>146</v>
      </c>
      <c r="AT15" s="31">
        <f t="shared" si="3"/>
        <v>573</v>
      </c>
      <c r="AU15" s="83">
        <v>13</v>
      </c>
    </row>
    <row r="16" spans="1:47" ht="12.75">
      <c r="A16" s="49"/>
      <c r="B16" s="50">
        <v>16</v>
      </c>
      <c r="C16" s="15" t="s">
        <v>134</v>
      </c>
      <c r="D16" s="15" t="s">
        <v>133</v>
      </c>
      <c r="E16" s="16" t="s">
        <v>122</v>
      </c>
      <c r="F16" s="16">
        <v>1997</v>
      </c>
      <c r="G16" s="30">
        <v>19</v>
      </c>
      <c r="H16" s="30">
        <v>21</v>
      </c>
      <c r="I16" s="30">
        <v>21</v>
      </c>
      <c r="J16" s="30">
        <v>23</v>
      </c>
      <c r="K16" s="30">
        <v>16</v>
      </c>
      <c r="L16" s="30">
        <v>23</v>
      </c>
      <c r="M16" s="20">
        <v>18</v>
      </c>
      <c r="N16" s="20">
        <v>19</v>
      </c>
      <c r="O16" s="20">
        <v>20</v>
      </c>
      <c r="P16" s="20">
        <v>21</v>
      </c>
      <c r="Q16" s="20">
        <v>14</v>
      </c>
      <c r="R16" s="20">
        <v>18</v>
      </c>
      <c r="S16" s="12">
        <f t="shared" si="0"/>
        <v>233</v>
      </c>
      <c r="T16" s="20">
        <v>8</v>
      </c>
      <c r="U16" s="20">
        <v>19</v>
      </c>
      <c r="V16" s="20">
        <v>21</v>
      </c>
      <c r="W16" s="20">
        <v>18</v>
      </c>
      <c r="X16" s="20">
        <v>22</v>
      </c>
      <c r="Y16" s="20">
        <v>17</v>
      </c>
      <c r="Z16" s="20">
        <v>12</v>
      </c>
      <c r="AA16" s="20">
        <v>16</v>
      </c>
      <c r="AB16" s="20">
        <v>8</v>
      </c>
      <c r="AC16" s="20">
        <v>14</v>
      </c>
      <c r="AD16" s="20">
        <v>17</v>
      </c>
      <c r="AE16" s="20">
        <v>1</v>
      </c>
      <c r="AF16" s="20">
        <f t="shared" si="1"/>
        <v>173</v>
      </c>
      <c r="AG16" s="20">
        <v>9</v>
      </c>
      <c r="AH16" s="20">
        <v>25</v>
      </c>
      <c r="AI16" s="20">
        <v>6</v>
      </c>
      <c r="AJ16" s="20">
        <v>1</v>
      </c>
      <c r="AK16" s="20">
        <v>16</v>
      </c>
      <c r="AL16" s="20">
        <v>6</v>
      </c>
      <c r="AM16" s="20">
        <v>14</v>
      </c>
      <c r="AN16" s="20">
        <v>4</v>
      </c>
      <c r="AO16" s="20">
        <v>18</v>
      </c>
      <c r="AP16" s="20">
        <v>16</v>
      </c>
      <c r="AQ16" s="20">
        <v>17</v>
      </c>
      <c r="AR16" s="20">
        <v>13</v>
      </c>
      <c r="AS16" s="20">
        <f t="shared" si="2"/>
        <v>145</v>
      </c>
      <c r="AT16" s="31">
        <f t="shared" si="3"/>
        <v>551</v>
      </c>
      <c r="AU16" s="83">
        <v>14</v>
      </c>
    </row>
    <row r="17" spans="1:47" ht="12.75">
      <c r="A17" s="49"/>
      <c r="B17" s="50">
        <v>14</v>
      </c>
      <c r="C17" s="15" t="s">
        <v>90</v>
      </c>
      <c r="D17" s="15" t="s">
        <v>91</v>
      </c>
      <c r="E17" s="16" t="s">
        <v>75</v>
      </c>
      <c r="F17" s="16">
        <v>1997</v>
      </c>
      <c r="G17" s="30">
        <v>17</v>
      </c>
      <c r="H17" s="30">
        <v>17</v>
      </c>
      <c r="I17" s="30">
        <v>13</v>
      </c>
      <c r="J17" s="30">
        <v>21</v>
      </c>
      <c r="K17" s="30">
        <v>21</v>
      </c>
      <c r="L17" s="30">
        <v>14</v>
      </c>
      <c r="M17" s="20">
        <v>19</v>
      </c>
      <c r="N17" s="20">
        <v>11</v>
      </c>
      <c r="O17" s="20">
        <v>21</v>
      </c>
      <c r="P17" s="20">
        <v>23</v>
      </c>
      <c r="Q17" s="20">
        <v>24</v>
      </c>
      <c r="R17" s="20">
        <v>23</v>
      </c>
      <c r="S17" s="12">
        <f t="shared" si="0"/>
        <v>224</v>
      </c>
      <c r="T17" s="20">
        <v>20</v>
      </c>
      <c r="U17" s="20">
        <v>16</v>
      </c>
      <c r="V17" s="20">
        <v>13</v>
      </c>
      <c r="W17" s="20">
        <v>8</v>
      </c>
      <c r="X17" s="20">
        <v>11</v>
      </c>
      <c r="Y17" s="20">
        <v>11</v>
      </c>
      <c r="Z17" s="20">
        <v>15</v>
      </c>
      <c r="AA17" s="20">
        <v>5</v>
      </c>
      <c r="AB17" s="20">
        <v>14</v>
      </c>
      <c r="AC17" s="20">
        <v>0</v>
      </c>
      <c r="AD17" s="20">
        <v>0</v>
      </c>
      <c r="AE17" s="20">
        <v>22</v>
      </c>
      <c r="AF17" s="20">
        <f t="shared" si="1"/>
        <v>135</v>
      </c>
      <c r="AG17" s="20">
        <v>16</v>
      </c>
      <c r="AH17" s="20">
        <v>18</v>
      </c>
      <c r="AI17" s="20">
        <v>4</v>
      </c>
      <c r="AJ17" s="20">
        <v>6</v>
      </c>
      <c r="AK17" s="20">
        <v>20</v>
      </c>
      <c r="AL17" s="20">
        <v>14</v>
      </c>
      <c r="AM17" s="20">
        <v>4</v>
      </c>
      <c r="AN17" s="20">
        <v>5</v>
      </c>
      <c r="AO17" s="20">
        <v>15</v>
      </c>
      <c r="AP17" s="20">
        <v>12</v>
      </c>
      <c r="AQ17" s="20">
        <v>7</v>
      </c>
      <c r="AR17" s="20">
        <v>13</v>
      </c>
      <c r="AS17" s="20">
        <f t="shared" si="2"/>
        <v>134</v>
      </c>
      <c r="AT17" s="31">
        <f t="shared" si="3"/>
        <v>493</v>
      </c>
      <c r="AU17" s="83">
        <v>15</v>
      </c>
    </row>
    <row r="18" spans="1:47" ht="13.5" thickBot="1">
      <c r="A18" s="49"/>
      <c r="B18" s="77">
        <v>15</v>
      </c>
      <c r="C18" s="78" t="s">
        <v>71</v>
      </c>
      <c r="D18" s="78" t="s">
        <v>102</v>
      </c>
      <c r="E18" s="79" t="s">
        <v>75</v>
      </c>
      <c r="F18" s="79">
        <v>1997</v>
      </c>
      <c r="G18" s="80">
        <v>14</v>
      </c>
      <c r="H18" s="80">
        <v>10</v>
      </c>
      <c r="I18" s="80">
        <v>25</v>
      </c>
      <c r="J18" s="80">
        <v>15</v>
      </c>
      <c r="K18" s="80">
        <v>24</v>
      </c>
      <c r="L18" s="80">
        <v>8</v>
      </c>
      <c r="M18" s="81">
        <v>16</v>
      </c>
      <c r="N18" s="81">
        <v>9</v>
      </c>
      <c r="O18" s="81">
        <v>19</v>
      </c>
      <c r="P18" s="81">
        <v>15</v>
      </c>
      <c r="Q18" s="81">
        <v>9</v>
      </c>
      <c r="R18" s="81">
        <v>18</v>
      </c>
      <c r="S18" s="13">
        <f t="shared" si="0"/>
        <v>182</v>
      </c>
      <c r="T18" s="18">
        <v>4</v>
      </c>
      <c r="U18" s="18">
        <v>18</v>
      </c>
      <c r="V18" s="18">
        <v>5</v>
      </c>
      <c r="W18" s="18">
        <v>8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f t="shared" si="1"/>
        <v>35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f t="shared" si="2"/>
        <v>0</v>
      </c>
      <c r="AT18" s="36">
        <f t="shared" si="3"/>
        <v>217</v>
      </c>
      <c r="AU18" s="83">
        <v>16</v>
      </c>
    </row>
    <row r="19" spans="1:47" ht="12.75">
      <c r="A19" s="27"/>
      <c r="B19" s="24"/>
      <c r="C19" s="25"/>
      <c r="D19" s="25"/>
      <c r="E19" s="26"/>
      <c r="F19" s="26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  <c r="R19" s="28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8"/>
      <c r="AU19" s="26"/>
    </row>
    <row r="20" ht="16.5" thickBot="1">
      <c r="B20" s="1" t="s">
        <v>60</v>
      </c>
    </row>
    <row r="21" spans="2:47" ht="48.75" thickBot="1">
      <c r="B21" s="2" t="s">
        <v>13</v>
      </c>
      <c r="C21" s="3" t="s">
        <v>14</v>
      </c>
      <c r="D21" s="3" t="s">
        <v>15</v>
      </c>
      <c r="E21" s="3" t="s">
        <v>16</v>
      </c>
      <c r="F21" s="3" t="s">
        <v>31</v>
      </c>
      <c r="G21" s="5" t="s">
        <v>17</v>
      </c>
      <c r="H21" s="5" t="s">
        <v>18</v>
      </c>
      <c r="I21" s="5" t="s">
        <v>19</v>
      </c>
      <c r="J21" s="5" t="s">
        <v>20</v>
      </c>
      <c r="K21" s="5" t="s">
        <v>0</v>
      </c>
      <c r="L21" s="5" t="s">
        <v>1</v>
      </c>
      <c r="M21" s="5" t="s">
        <v>2</v>
      </c>
      <c r="N21" s="5" t="s">
        <v>3</v>
      </c>
      <c r="O21" s="5" t="s">
        <v>4</v>
      </c>
      <c r="P21" s="5" t="s">
        <v>5</v>
      </c>
      <c r="Q21" s="5" t="s">
        <v>6</v>
      </c>
      <c r="R21" s="5" t="s">
        <v>7</v>
      </c>
      <c r="S21" s="4" t="s">
        <v>209</v>
      </c>
      <c r="T21" s="5" t="s">
        <v>17</v>
      </c>
      <c r="U21" s="5" t="s">
        <v>18</v>
      </c>
      <c r="V21" s="5" t="s">
        <v>19</v>
      </c>
      <c r="W21" s="5" t="s">
        <v>20</v>
      </c>
      <c r="X21" s="5" t="s">
        <v>0</v>
      </c>
      <c r="Y21" s="5" t="s">
        <v>1</v>
      </c>
      <c r="Z21" s="5" t="s">
        <v>2</v>
      </c>
      <c r="AA21" s="5" t="s">
        <v>3</v>
      </c>
      <c r="AB21" s="5" t="s">
        <v>4</v>
      </c>
      <c r="AC21" s="5" t="s">
        <v>5</v>
      </c>
      <c r="AD21" s="5" t="s">
        <v>6</v>
      </c>
      <c r="AE21" s="5" t="s">
        <v>7</v>
      </c>
      <c r="AF21" s="4" t="s">
        <v>25</v>
      </c>
      <c r="AG21" s="5" t="s">
        <v>17</v>
      </c>
      <c r="AH21" s="5" t="s">
        <v>18</v>
      </c>
      <c r="AI21" s="5" t="s">
        <v>19</v>
      </c>
      <c r="AJ21" s="5" t="s">
        <v>20</v>
      </c>
      <c r="AK21" s="5" t="s">
        <v>0</v>
      </c>
      <c r="AL21" s="5" t="s">
        <v>1</v>
      </c>
      <c r="AM21" s="5" t="s">
        <v>2</v>
      </c>
      <c r="AN21" s="5" t="s">
        <v>3</v>
      </c>
      <c r="AO21" s="5" t="s">
        <v>4</v>
      </c>
      <c r="AP21" s="5" t="s">
        <v>5</v>
      </c>
      <c r="AQ21" s="5" t="s">
        <v>6</v>
      </c>
      <c r="AR21" s="5" t="s">
        <v>7</v>
      </c>
      <c r="AS21" s="4" t="s">
        <v>25</v>
      </c>
      <c r="AT21" s="4" t="s">
        <v>210</v>
      </c>
      <c r="AU21" s="6" t="s">
        <v>8</v>
      </c>
    </row>
    <row r="22" spans="1:47" ht="13.5" thickBot="1">
      <c r="A22" s="49"/>
      <c r="B22" s="50">
        <v>17</v>
      </c>
      <c r="C22" s="15" t="s">
        <v>61</v>
      </c>
      <c r="D22" s="15" t="s">
        <v>62</v>
      </c>
      <c r="E22" s="16" t="s">
        <v>59</v>
      </c>
      <c r="F22" s="16">
        <v>1997</v>
      </c>
      <c r="G22" s="30">
        <v>29</v>
      </c>
      <c r="H22" s="30">
        <v>27</v>
      </c>
      <c r="I22" s="30">
        <v>26</v>
      </c>
      <c r="J22" s="30">
        <v>30</v>
      </c>
      <c r="K22" s="30">
        <v>29</v>
      </c>
      <c r="L22" s="30">
        <v>29</v>
      </c>
      <c r="M22" s="20">
        <v>29</v>
      </c>
      <c r="N22" s="20">
        <v>28</v>
      </c>
      <c r="O22" s="20">
        <v>29</v>
      </c>
      <c r="P22" s="20">
        <v>30</v>
      </c>
      <c r="Q22" s="20">
        <v>29</v>
      </c>
      <c r="R22" s="20">
        <v>26</v>
      </c>
      <c r="S22" s="12">
        <f>SUM(G22:R22)</f>
        <v>341</v>
      </c>
      <c r="T22" s="20">
        <v>26</v>
      </c>
      <c r="U22" s="20">
        <v>27</v>
      </c>
      <c r="V22" s="20">
        <v>27</v>
      </c>
      <c r="W22" s="20">
        <v>26</v>
      </c>
      <c r="X22" s="20">
        <v>26</v>
      </c>
      <c r="Y22" s="20">
        <v>29</v>
      </c>
      <c r="Z22" s="20">
        <v>28</v>
      </c>
      <c r="AA22" s="20">
        <v>25</v>
      </c>
      <c r="AB22" s="20">
        <v>27</v>
      </c>
      <c r="AC22" s="20">
        <v>30</v>
      </c>
      <c r="AD22" s="20">
        <v>27</v>
      </c>
      <c r="AE22" s="20">
        <v>28</v>
      </c>
      <c r="AF22" s="20">
        <f>SUM(T22:AE22)</f>
        <v>326</v>
      </c>
      <c r="AG22" s="20">
        <v>28</v>
      </c>
      <c r="AH22" s="20">
        <v>28</v>
      </c>
      <c r="AI22" s="20">
        <v>27</v>
      </c>
      <c r="AJ22" s="20">
        <v>29</v>
      </c>
      <c r="AK22" s="20">
        <v>24</v>
      </c>
      <c r="AL22" s="20">
        <v>26</v>
      </c>
      <c r="AM22" s="20">
        <v>25</v>
      </c>
      <c r="AN22" s="20">
        <v>26</v>
      </c>
      <c r="AO22" s="20">
        <v>23</v>
      </c>
      <c r="AP22" s="20">
        <v>29</v>
      </c>
      <c r="AQ22" s="20">
        <v>26</v>
      </c>
      <c r="AR22" s="20">
        <v>27</v>
      </c>
      <c r="AS22" s="12">
        <f>SUM(AG22:AR22)</f>
        <v>318</v>
      </c>
      <c r="AT22" s="31">
        <f>SUM(S22+AF22+AS22)</f>
        <v>985</v>
      </c>
      <c r="AU22" s="110" t="s">
        <v>213</v>
      </c>
    </row>
    <row r="23" spans="1:47" ht="13.5" thickBot="1">
      <c r="A23" s="49"/>
      <c r="B23" s="100">
        <v>18</v>
      </c>
      <c r="C23" s="111" t="s">
        <v>63</v>
      </c>
      <c r="D23" s="111" t="s">
        <v>64</v>
      </c>
      <c r="E23" s="112" t="s">
        <v>59</v>
      </c>
      <c r="F23" s="113">
        <v>1997</v>
      </c>
      <c r="G23" s="114">
        <v>27</v>
      </c>
      <c r="H23" s="115">
        <v>28</v>
      </c>
      <c r="I23" s="115">
        <v>28</v>
      </c>
      <c r="J23" s="115">
        <v>27</v>
      </c>
      <c r="K23" s="115">
        <v>27</v>
      </c>
      <c r="L23" s="115">
        <v>29</v>
      </c>
      <c r="M23" s="116">
        <v>27</v>
      </c>
      <c r="N23" s="116">
        <v>26</v>
      </c>
      <c r="O23" s="116">
        <v>29</v>
      </c>
      <c r="P23" s="116">
        <v>28</v>
      </c>
      <c r="Q23" s="116">
        <v>29</v>
      </c>
      <c r="R23" s="116">
        <v>27</v>
      </c>
      <c r="S23" s="13">
        <f>SUM(G23:R23)</f>
        <v>332</v>
      </c>
      <c r="T23" s="13">
        <v>22</v>
      </c>
      <c r="U23" s="13">
        <v>26</v>
      </c>
      <c r="V23" s="13">
        <v>24</v>
      </c>
      <c r="W23" s="13">
        <v>28</v>
      </c>
      <c r="X23" s="13">
        <v>25</v>
      </c>
      <c r="Y23" s="13">
        <v>22</v>
      </c>
      <c r="Z23" s="13">
        <v>25</v>
      </c>
      <c r="AA23" s="13">
        <v>26</v>
      </c>
      <c r="AB23" s="13">
        <v>25</v>
      </c>
      <c r="AC23" s="13">
        <v>25</v>
      </c>
      <c r="AD23" s="13">
        <v>15</v>
      </c>
      <c r="AE23" s="13">
        <v>15</v>
      </c>
      <c r="AF23" s="18">
        <f>SUM(T23:AE23)</f>
        <v>278</v>
      </c>
      <c r="AG23" s="13">
        <v>21</v>
      </c>
      <c r="AH23" s="13">
        <v>25</v>
      </c>
      <c r="AI23" s="13">
        <v>28</v>
      </c>
      <c r="AJ23" s="13">
        <v>29</v>
      </c>
      <c r="AK23" s="13">
        <v>19</v>
      </c>
      <c r="AL23" s="13">
        <v>24</v>
      </c>
      <c r="AM23" s="13">
        <v>23</v>
      </c>
      <c r="AN23" s="13">
        <v>23</v>
      </c>
      <c r="AO23" s="13">
        <v>17</v>
      </c>
      <c r="AP23" s="13">
        <v>21</v>
      </c>
      <c r="AQ23" s="13">
        <v>20</v>
      </c>
      <c r="AR23" s="13">
        <v>27</v>
      </c>
      <c r="AS23" s="13">
        <f>SUM(AG23:AR23)</f>
        <v>277</v>
      </c>
      <c r="AT23" s="36">
        <f>SUM(S23+AF23+AS23)</f>
        <v>887</v>
      </c>
      <c r="AU23" s="90" t="s">
        <v>214</v>
      </c>
    </row>
    <row r="24" spans="1:47" ht="12.75">
      <c r="A24" s="27"/>
      <c r="B24" s="24"/>
      <c r="C24" s="25"/>
      <c r="D24" s="25"/>
      <c r="E24" s="26"/>
      <c r="F24" s="26"/>
      <c r="G24" s="27"/>
      <c r="H24" s="27"/>
      <c r="I24" s="27"/>
      <c r="J24" s="27"/>
      <c r="K24" s="27"/>
      <c r="L24" s="27"/>
      <c r="M24" s="28"/>
      <c r="N24" s="28"/>
      <c r="O24" s="28"/>
      <c r="P24" s="28"/>
      <c r="Q24" s="28"/>
      <c r="R24" s="28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8"/>
      <c r="AU24" s="26"/>
    </row>
    <row r="25" ht="16.5" thickBot="1">
      <c r="B25" s="1" t="s">
        <v>42</v>
      </c>
    </row>
    <row r="26" spans="2:47" ht="48.75" thickBot="1">
      <c r="B26" s="2" t="s">
        <v>13</v>
      </c>
      <c r="C26" s="3" t="s">
        <v>14</v>
      </c>
      <c r="D26" s="3" t="s">
        <v>15</v>
      </c>
      <c r="E26" s="3" t="s">
        <v>16</v>
      </c>
      <c r="F26" s="3" t="s">
        <v>31</v>
      </c>
      <c r="G26" s="5" t="s">
        <v>17</v>
      </c>
      <c r="H26" s="5" t="s">
        <v>18</v>
      </c>
      <c r="I26" s="5" t="s">
        <v>19</v>
      </c>
      <c r="J26" s="5" t="s">
        <v>20</v>
      </c>
      <c r="K26" s="5" t="s">
        <v>0</v>
      </c>
      <c r="L26" s="5" t="s">
        <v>1</v>
      </c>
      <c r="M26" s="5" t="s">
        <v>2</v>
      </c>
      <c r="N26" s="5" t="s">
        <v>3</v>
      </c>
      <c r="O26" s="5" t="s">
        <v>4</v>
      </c>
      <c r="P26" s="5" t="s">
        <v>5</v>
      </c>
      <c r="Q26" s="5" t="s">
        <v>6</v>
      </c>
      <c r="R26" s="5" t="s">
        <v>7</v>
      </c>
      <c r="S26" s="4" t="s">
        <v>209</v>
      </c>
      <c r="T26" s="5" t="s">
        <v>17</v>
      </c>
      <c r="U26" s="5" t="s">
        <v>18</v>
      </c>
      <c r="V26" s="5" t="s">
        <v>19</v>
      </c>
      <c r="W26" s="5" t="s">
        <v>20</v>
      </c>
      <c r="X26" s="5" t="s">
        <v>0</v>
      </c>
      <c r="Y26" s="5" t="s">
        <v>1</v>
      </c>
      <c r="Z26" s="5" t="s">
        <v>2</v>
      </c>
      <c r="AA26" s="5" t="s">
        <v>3</v>
      </c>
      <c r="AB26" s="5" t="s">
        <v>4</v>
      </c>
      <c r="AC26" s="5" t="s">
        <v>5</v>
      </c>
      <c r="AD26" s="5" t="s">
        <v>6</v>
      </c>
      <c r="AE26" s="5" t="s">
        <v>7</v>
      </c>
      <c r="AF26" s="4" t="s">
        <v>25</v>
      </c>
      <c r="AG26" s="5" t="s">
        <v>17</v>
      </c>
      <c r="AH26" s="5" t="s">
        <v>18</v>
      </c>
      <c r="AI26" s="5" t="s">
        <v>19</v>
      </c>
      <c r="AJ26" s="5" t="s">
        <v>20</v>
      </c>
      <c r="AK26" s="5" t="s">
        <v>0</v>
      </c>
      <c r="AL26" s="5" t="s">
        <v>1</v>
      </c>
      <c r="AM26" s="5" t="s">
        <v>2</v>
      </c>
      <c r="AN26" s="5" t="s">
        <v>3</v>
      </c>
      <c r="AO26" s="5" t="s">
        <v>4</v>
      </c>
      <c r="AP26" s="5" t="s">
        <v>5</v>
      </c>
      <c r="AQ26" s="5" t="s">
        <v>6</v>
      </c>
      <c r="AR26" s="5" t="s">
        <v>7</v>
      </c>
      <c r="AS26" s="4" t="s">
        <v>25</v>
      </c>
      <c r="AT26" s="4" t="s">
        <v>210</v>
      </c>
      <c r="AU26" s="88" t="s">
        <v>8</v>
      </c>
    </row>
    <row r="27" spans="1:47" ht="12.75">
      <c r="A27" s="49"/>
      <c r="B27" s="51">
        <v>18</v>
      </c>
      <c r="C27" s="19" t="s">
        <v>216</v>
      </c>
      <c r="D27" s="19" t="s">
        <v>85</v>
      </c>
      <c r="E27" s="26" t="s">
        <v>75</v>
      </c>
      <c r="F27" s="23">
        <v>1996</v>
      </c>
      <c r="G27" s="17">
        <v>28</v>
      </c>
      <c r="H27" s="17">
        <v>28</v>
      </c>
      <c r="I27" s="17">
        <v>27</v>
      </c>
      <c r="J27" s="17">
        <v>27</v>
      </c>
      <c r="K27" s="17">
        <v>27</v>
      </c>
      <c r="L27" s="17">
        <v>28</v>
      </c>
      <c r="M27" s="18">
        <v>28</v>
      </c>
      <c r="N27" s="18">
        <v>28</v>
      </c>
      <c r="O27" s="18">
        <v>28</v>
      </c>
      <c r="P27" s="18">
        <v>19</v>
      </c>
      <c r="Q27" s="18">
        <v>24</v>
      </c>
      <c r="R27" s="18">
        <v>28</v>
      </c>
      <c r="S27" s="18">
        <f>SUM(G27:R27)</f>
        <v>320</v>
      </c>
      <c r="T27" s="18">
        <v>25</v>
      </c>
      <c r="U27" s="18">
        <v>23</v>
      </c>
      <c r="V27" s="18">
        <v>21</v>
      </c>
      <c r="W27" s="18">
        <v>25</v>
      </c>
      <c r="X27" s="18">
        <v>25</v>
      </c>
      <c r="Y27" s="18">
        <v>26</v>
      </c>
      <c r="Z27" s="18">
        <v>21</v>
      </c>
      <c r="AA27" s="18">
        <v>28</v>
      </c>
      <c r="AB27" s="18">
        <v>28</v>
      </c>
      <c r="AC27" s="18">
        <v>25</v>
      </c>
      <c r="AD27" s="18">
        <v>25</v>
      </c>
      <c r="AE27" s="18">
        <v>25</v>
      </c>
      <c r="AF27" s="18">
        <f>SUM(T27:AE27)</f>
        <v>297</v>
      </c>
      <c r="AG27" s="18">
        <v>24</v>
      </c>
      <c r="AH27" s="18">
        <v>27</v>
      </c>
      <c r="AI27" s="18">
        <v>23</v>
      </c>
      <c r="AJ27" s="18">
        <v>27</v>
      </c>
      <c r="AK27" s="18">
        <v>28</v>
      </c>
      <c r="AL27" s="18">
        <v>25</v>
      </c>
      <c r="AM27" s="18">
        <v>25</v>
      </c>
      <c r="AN27" s="18">
        <v>27</v>
      </c>
      <c r="AO27" s="18">
        <v>26</v>
      </c>
      <c r="AP27" s="18">
        <v>26</v>
      </c>
      <c r="AQ27" s="18">
        <v>28</v>
      </c>
      <c r="AR27" s="18">
        <v>27</v>
      </c>
      <c r="AS27" s="18">
        <f>SUM(AG27:AR27)</f>
        <v>313</v>
      </c>
      <c r="AT27" s="36">
        <f>SUM(S27+AF27+AS27)</f>
        <v>930</v>
      </c>
      <c r="AU27" s="85" t="s">
        <v>213</v>
      </c>
    </row>
    <row r="28" spans="1:47" ht="12.75">
      <c r="A28" s="49"/>
      <c r="B28" s="50">
        <v>18</v>
      </c>
      <c r="C28" s="15" t="s">
        <v>86</v>
      </c>
      <c r="D28" s="15" t="s">
        <v>87</v>
      </c>
      <c r="E28" s="16" t="s">
        <v>75</v>
      </c>
      <c r="F28" s="16">
        <v>1997</v>
      </c>
      <c r="G28" s="30">
        <v>25</v>
      </c>
      <c r="H28" s="30">
        <v>25</v>
      </c>
      <c r="I28" s="30">
        <v>25</v>
      </c>
      <c r="J28" s="30">
        <v>25</v>
      </c>
      <c r="K28" s="30">
        <v>26</v>
      </c>
      <c r="L28" s="30">
        <v>27</v>
      </c>
      <c r="M28" s="20">
        <v>27</v>
      </c>
      <c r="N28" s="20">
        <v>21</v>
      </c>
      <c r="O28" s="20">
        <v>27</v>
      </c>
      <c r="P28" s="20">
        <v>28</v>
      </c>
      <c r="Q28" s="20">
        <v>27</v>
      </c>
      <c r="R28" s="20">
        <v>27</v>
      </c>
      <c r="S28" s="18">
        <f>SUM(G28:R28)</f>
        <v>310</v>
      </c>
      <c r="T28" s="20">
        <v>26</v>
      </c>
      <c r="U28" s="20">
        <v>27</v>
      </c>
      <c r="V28" s="20">
        <v>17</v>
      </c>
      <c r="W28" s="20">
        <v>24</v>
      </c>
      <c r="X28" s="20">
        <v>24</v>
      </c>
      <c r="Y28" s="20">
        <v>20</v>
      </c>
      <c r="Z28" s="20">
        <v>21</v>
      </c>
      <c r="AA28" s="20">
        <v>27</v>
      </c>
      <c r="AB28" s="20">
        <v>21</v>
      </c>
      <c r="AC28" s="20">
        <v>15</v>
      </c>
      <c r="AD28" s="20">
        <v>27</v>
      </c>
      <c r="AE28" s="20">
        <v>25</v>
      </c>
      <c r="AF28" s="20">
        <f>SUM(T28:AE28)</f>
        <v>274</v>
      </c>
      <c r="AG28" s="20">
        <v>21</v>
      </c>
      <c r="AH28" s="20">
        <v>16</v>
      </c>
      <c r="AI28" s="20">
        <v>19</v>
      </c>
      <c r="AJ28" s="20">
        <v>28</v>
      </c>
      <c r="AK28" s="20">
        <v>20</v>
      </c>
      <c r="AL28" s="20">
        <v>20</v>
      </c>
      <c r="AM28" s="20">
        <v>21</v>
      </c>
      <c r="AN28" s="20">
        <v>23</v>
      </c>
      <c r="AO28" s="20">
        <v>25</v>
      </c>
      <c r="AP28" s="20">
        <v>24</v>
      </c>
      <c r="AQ28" s="20">
        <v>20</v>
      </c>
      <c r="AR28" s="20">
        <v>25</v>
      </c>
      <c r="AS28" s="20">
        <f>SUM(AG28:AR28)</f>
        <v>262</v>
      </c>
      <c r="AT28" s="36">
        <f>SUM(S28+AF28+AS28)</f>
        <v>846</v>
      </c>
      <c r="AU28" s="83" t="s">
        <v>214</v>
      </c>
    </row>
    <row r="29" spans="1:47" ht="12.75">
      <c r="A29" s="49"/>
      <c r="B29" s="50">
        <v>19</v>
      </c>
      <c r="C29" s="15" t="s">
        <v>170</v>
      </c>
      <c r="D29" s="15" t="s">
        <v>162</v>
      </c>
      <c r="E29" s="16" t="s">
        <v>160</v>
      </c>
      <c r="F29" s="16">
        <v>1998</v>
      </c>
      <c r="G29" s="30">
        <v>25</v>
      </c>
      <c r="H29" s="30">
        <v>26</v>
      </c>
      <c r="I29" s="30">
        <v>24</v>
      </c>
      <c r="J29" s="30">
        <v>23</v>
      </c>
      <c r="K29" s="30">
        <v>27</v>
      </c>
      <c r="L29" s="30">
        <v>26</v>
      </c>
      <c r="M29" s="20">
        <v>25</v>
      </c>
      <c r="N29" s="20">
        <v>24</v>
      </c>
      <c r="O29" s="20">
        <v>26</v>
      </c>
      <c r="P29" s="20">
        <v>23</v>
      </c>
      <c r="Q29" s="20">
        <v>21</v>
      </c>
      <c r="R29" s="20">
        <v>23</v>
      </c>
      <c r="S29" s="18">
        <f>SUM(G29:R29)</f>
        <v>293</v>
      </c>
      <c r="T29" s="20">
        <v>21</v>
      </c>
      <c r="U29" s="20">
        <v>22</v>
      </c>
      <c r="V29" s="20">
        <v>25</v>
      </c>
      <c r="W29" s="20">
        <v>27</v>
      </c>
      <c r="X29" s="20">
        <v>26</v>
      </c>
      <c r="Y29" s="20">
        <v>26</v>
      </c>
      <c r="Z29" s="20">
        <v>20</v>
      </c>
      <c r="AA29" s="20">
        <v>23</v>
      </c>
      <c r="AB29" s="20">
        <v>20</v>
      </c>
      <c r="AC29" s="20">
        <v>18</v>
      </c>
      <c r="AD29" s="20">
        <v>22</v>
      </c>
      <c r="AE29" s="20">
        <v>26</v>
      </c>
      <c r="AF29" s="20">
        <f>SUM(T29:AE29)</f>
        <v>276</v>
      </c>
      <c r="AG29" s="20">
        <v>21</v>
      </c>
      <c r="AH29" s="20">
        <v>27</v>
      </c>
      <c r="AI29" s="20">
        <v>21</v>
      </c>
      <c r="AJ29" s="20">
        <v>23</v>
      </c>
      <c r="AK29" s="20">
        <v>21</v>
      </c>
      <c r="AL29" s="20">
        <v>22</v>
      </c>
      <c r="AM29" s="20">
        <v>23</v>
      </c>
      <c r="AN29" s="20">
        <v>23</v>
      </c>
      <c r="AO29" s="20">
        <v>22</v>
      </c>
      <c r="AP29" s="20">
        <v>19</v>
      </c>
      <c r="AQ29" s="20">
        <v>22</v>
      </c>
      <c r="AR29" s="20">
        <v>26</v>
      </c>
      <c r="AS29" s="20">
        <f>SUM(AG29:AR29)</f>
        <v>270</v>
      </c>
      <c r="AT29" s="36">
        <f>SUM(S29+AF29+AS29)</f>
        <v>839</v>
      </c>
      <c r="AU29" s="83" t="s">
        <v>215</v>
      </c>
    </row>
    <row r="30" spans="1:47" ht="13.5" thickBot="1">
      <c r="A30" s="49"/>
      <c r="B30" s="91">
        <v>19</v>
      </c>
      <c r="C30" s="78" t="s">
        <v>138</v>
      </c>
      <c r="D30" s="78" t="s">
        <v>136</v>
      </c>
      <c r="E30" s="79" t="s">
        <v>122</v>
      </c>
      <c r="F30" s="79">
        <v>1997</v>
      </c>
      <c r="G30" s="80">
        <v>25</v>
      </c>
      <c r="H30" s="80">
        <v>26</v>
      </c>
      <c r="I30" s="80">
        <v>26</v>
      </c>
      <c r="J30" s="80">
        <v>22</v>
      </c>
      <c r="K30" s="80">
        <v>24</v>
      </c>
      <c r="L30" s="80">
        <v>22</v>
      </c>
      <c r="M30" s="81">
        <v>29</v>
      </c>
      <c r="N30" s="81">
        <v>23</v>
      </c>
      <c r="O30" s="81">
        <v>24</v>
      </c>
      <c r="P30" s="81">
        <v>27</v>
      </c>
      <c r="Q30" s="81">
        <v>27</v>
      </c>
      <c r="R30" s="81">
        <v>27</v>
      </c>
      <c r="S30" s="18">
        <f>SUM(G30:R30)</f>
        <v>302</v>
      </c>
      <c r="T30" s="81">
        <v>21</v>
      </c>
      <c r="U30" s="81">
        <v>15</v>
      </c>
      <c r="V30" s="81">
        <v>19</v>
      </c>
      <c r="W30" s="81">
        <v>23</v>
      </c>
      <c r="X30" s="81">
        <v>23</v>
      </c>
      <c r="Y30" s="81">
        <v>26</v>
      </c>
      <c r="Z30" s="81">
        <v>20</v>
      </c>
      <c r="AA30" s="81">
        <v>19</v>
      </c>
      <c r="AB30" s="81">
        <v>16</v>
      </c>
      <c r="AC30" s="81">
        <v>23</v>
      </c>
      <c r="AD30" s="81">
        <v>22</v>
      </c>
      <c r="AE30" s="81">
        <v>18</v>
      </c>
      <c r="AF30" s="81">
        <f>SUM(T30:AE30)</f>
        <v>245</v>
      </c>
      <c r="AG30" s="81">
        <v>14</v>
      </c>
      <c r="AH30" s="81">
        <v>24</v>
      </c>
      <c r="AI30" s="81">
        <v>21</v>
      </c>
      <c r="AJ30" s="81">
        <v>18</v>
      </c>
      <c r="AK30" s="81">
        <v>24</v>
      </c>
      <c r="AL30" s="81">
        <v>22</v>
      </c>
      <c r="AM30" s="81">
        <v>21</v>
      </c>
      <c r="AN30" s="81">
        <v>23</v>
      </c>
      <c r="AO30" s="81">
        <v>22</v>
      </c>
      <c r="AP30" s="81">
        <v>27</v>
      </c>
      <c r="AQ30" s="81">
        <v>25</v>
      </c>
      <c r="AR30" s="81">
        <v>20</v>
      </c>
      <c r="AS30" s="81">
        <f>SUM(AG30:AR30)</f>
        <v>261</v>
      </c>
      <c r="AT30" s="36">
        <f>SUM(S30+AF30+AS30)</f>
        <v>808</v>
      </c>
      <c r="AU30" s="84">
        <v>4</v>
      </c>
    </row>
    <row r="31" spans="2:47" ht="12.75">
      <c r="B31" s="24"/>
      <c r="C31" s="25"/>
      <c r="D31" s="25"/>
      <c r="E31" s="26"/>
      <c r="F31" s="26"/>
      <c r="G31" s="27"/>
      <c r="H31" s="27"/>
      <c r="I31" s="27"/>
      <c r="J31" s="27"/>
      <c r="K31" s="27"/>
      <c r="L31" s="27"/>
      <c r="M31" s="28"/>
      <c r="N31" s="28"/>
      <c r="O31" s="28"/>
      <c r="P31" s="28"/>
      <c r="Q31" s="28"/>
      <c r="R31" s="28"/>
      <c r="S31" s="3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38"/>
      <c r="AU31" s="26"/>
    </row>
    <row r="32" ht="16.5" thickBot="1">
      <c r="B32" s="1" t="s">
        <v>56</v>
      </c>
    </row>
    <row r="33" spans="2:47" ht="48.75" thickBot="1">
      <c r="B33" s="2" t="s">
        <v>13</v>
      </c>
      <c r="C33" s="3" t="s">
        <v>14</v>
      </c>
      <c r="D33" s="3" t="s">
        <v>15</v>
      </c>
      <c r="E33" s="3" t="s">
        <v>16</v>
      </c>
      <c r="F33" s="3" t="s">
        <v>31</v>
      </c>
      <c r="G33" s="5" t="s">
        <v>17</v>
      </c>
      <c r="H33" s="5" t="s">
        <v>18</v>
      </c>
      <c r="I33" s="5" t="s">
        <v>19</v>
      </c>
      <c r="J33" s="5" t="s">
        <v>20</v>
      </c>
      <c r="K33" s="5" t="s">
        <v>0</v>
      </c>
      <c r="L33" s="5" t="s">
        <v>1</v>
      </c>
      <c r="M33" s="5" t="s">
        <v>2</v>
      </c>
      <c r="N33" s="5" t="s">
        <v>3</v>
      </c>
      <c r="O33" s="5" t="s">
        <v>4</v>
      </c>
      <c r="P33" s="5" t="s">
        <v>5</v>
      </c>
      <c r="Q33" s="5" t="s">
        <v>6</v>
      </c>
      <c r="R33" s="5" t="s">
        <v>7</v>
      </c>
      <c r="S33" s="4" t="s">
        <v>209</v>
      </c>
      <c r="T33" s="5" t="s">
        <v>17</v>
      </c>
      <c r="U33" s="5" t="s">
        <v>18</v>
      </c>
      <c r="V33" s="5" t="s">
        <v>19</v>
      </c>
      <c r="W33" s="5" t="s">
        <v>20</v>
      </c>
      <c r="X33" s="5" t="s">
        <v>0</v>
      </c>
      <c r="Y33" s="5" t="s">
        <v>1</v>
      </c>
      <c r="Z33" s="5" t="s">
        <v>2</v>
      </c>
      <c r="AA33" s="5" t="s">
        <v>3</v>
      </c>
      <c r="AB33" s="5" t="s">
        <v>4</v>
      </c>
      <c r="AC33" s="5" t="s">
        <v>5</v>
      </c>
      <c r="AD33" s="5" t="s">
        <v>6</v>
      </c>
      <c r="AE33" s="5" t="s">
        <v>7</v>
      </c>
      <c r="AF33" s="4" t="s">
        <v>25</v>
      </c>
      <c r="AG33" s="5" t="s">
        <v>17</v>
      </c>
      <c r="AH33" s="5" t="s">
        <v>18</v>
      </c>
      <c r="AI33" s="5" t="s">
        <v>19</v>
      </c>
      <c r="AJ33" s="5" t="s">
        <v>20</v>
      </c>
      <c r="AK33" s="5" t="s">
        <v>0</v>
      </c>
      <c r="AL33" s="5" t="s">
        <v>1</v>
      </c>
      <c r="AM33" s="5" t="s">
        <v>2</v>
      </c>
      <c r="AN33" s="5" t="s">
        <v>3</v>
      </c>
      <c r="AO33" s="5" t="s">
        <v>4</v>
      </c>
      <c r="AP33" s="5" t="s">
        <v>5</v>
      </c>
      <c r="AQ33" s="5" t="s">
        <v>6</v>
      </c>
      <c r="AR33" s="5" t="s">
        <v>7</v>
      </c>
      <c r="AS33" s="4" t="s">
        <v>25</v>
      </c>
      <c r="AT33" s="4" t="s">
        <v>210</v>
      </c>
      <c r="AU33" s="6" t="s">
        <v>8</v>
      </c>
    </row>
    <row r="34" spans="1:47" ht="12.75">
      <c r="A34" s="49"/>
      <c r="B34" s="50">
        <v>20</v>
      </c>
      <c r="C34" s="15" t="s">
        <v>193</v>
      </c>
      <c r="D34" s="15" t="s">
        <v>133</v>
      </c>
      <c r="E34" s="16" t="s">
        <v>160</v>
      </c>
      <c r="F34" s="16">
        <v>1998</v>
      </c>
      <c r="G34" s="30">
        <v>27</v>
      </c>
      <c r="H34" s="30">
        <v>28</v>
      </c>
      <c r="I34" s="30">
        <v>29</v>
      </c>
      <c r="J34" s="120">
        <v>28</v>
      </c>
      <c r="K34" s="120">
        <v>28</v>
      </c>
      <c r="L34" s="120">
        <v>30</v>
      </c>
      <c r="M34" s="20">
        <v>28</v>
      </c>
      <c r="N34" s="20">
        <v>29</v>
      </c>
      <c r="O34" s="20">
        <v>28</v>
      </c>
      <c r="P34" s="20">
        <v>28</v>
      </c>
      <c r="Q34" s="20">
        <v>30</v>
      </c>
      <c r="R34" s="20">
        <v>30</v>
      </c>
      <c r="S34" s="20">
        <f>SUM(G34:R34)</f>
        <v>343</v>
      </c>
      <c r="T34" s="20">
        <v>25</v>
      </c>
      <c r="U34" s="20">
        <v>29</v>
      </c>
      <c r="V34" s="20">
        <v>28</v>
      </c>
      <c r="W34" s="20">
        <v>28</v>
      </c>
      <c r="X34" s="20">
        <v>27</v>
      </c>
      <c r="Y34" s="20">
        <v>25</v>
      </c>
      <c r="Z34" s="20">
        <v>29</v>
      </c>
      <c r="AA34" s="20">
        <v>26</v>
      </c>
      <c r="AB34" s="20">
        <v>27</v>
      </c>
      <c r="AC34" s="20">
        <v>27</v>
      </c>
      <c r="AD34" s="20">
        <v>27</v>
      </c>
      <c r="AE34" s="20">
        <v>26</v>
      </c>
      <c r="AF34" s="20">
        <f>SUM(T34:AE34)</f>
        <v>324</v>
      </c>
      <c r="AG34" s="20">
        <v>24</v>
      </c>
      <c r="AH34" s="20">
        <v>28</v>
      </c>
      <c r="AI34" s="20">
        <v>27</v>
      </c>
      <c r="AJ34" s="20">
        <v>27</v>
      </c>
      <c r="AK34" s="20">
        <v>28</v>
      </c>
      <c r="AL34" s="20">
        <v>26</v>
      </c>
      <c r="AM34" s="20">
        <v>28</v>
      </c>
      <c r="AN34" s="20">
        <v>21</v>
      </c>
      <c r="AO34" s="20">
        <v>25</v>
      </c>
      <c r="AP34" s="20">
        <v>26</v>
      </c>
      <c r="AQ34" s="20">
        <v>23</v>
      </c>
      <c r="AR34" s="20">
        <v>28</v>
      </c>
      <c r="AS34" s="20">
        <f>SUM(AG34:AR34)</f>
        <v>311</v>
      </c>
      <c r="AT34" s="31">
        <f>SUM(S34+AF34+AS34)</f>
        <v>978</v>
      </c>
      <c r="AU34" s="110" t="s">
        <v>213</v>
      </c>
    </row>
    <row r="35" spans="1:47" ht="13.5" thickBot="1">
      <c r="A35" s="49"/>
      <c r="B35" s="24">
        <v>20</v>
      </c>
      <c r="C35" s="25" t="s">
        <v>57</v>
      </c>
      <c r="D35" s="25" t="s">
        <v>58</v>
      </c>
      <c r="E35" s="26" t="s">
        <v>59</v>
      </c>
      <c r="F35" s="26">
        <v>1996</v>
      </c>
      <c r="G35" s="27">
        <v>25</v>
      </c>
      <c r="H35" s="27">
        <v>29</v>
      </c>
      <c r="I35" s="27">
        <v>27</v>
      </c>
      <c r="J35" s="27">
        <v>29</v>
      </c>
      <c r="K35" s="27">
        <v>27</v>
      </c>
      <c r="L35" s="27">
        <v>28</v>
      </c>
      <c r="M35" s="28">
        <v>27</v>
      </c>
      <c r="N35" s="28">
        <v>25</v>
      </c>
      <c r="O35" s="28">
        <v>27</v>
      </c>
      <c r="P35" s="28">
        <v>24</v>
      </c>
      <c r="Q35" s="28">
        <v>26</v>
      </c>
      <c r="R35" s="28">
        <v>28</v>
      </c>
      <c r="S35" s="20">
        <f>SUM(G35:R35)</f>
        <v>322</v>
      </c>
      <c r="T35" s="28">
        <v>23</v>
      </c>
      <c r="U35" s="28">
        <v>27</v>
      </c>
      <c r="V35" s="28">
        <v>25</v>
      </c>
      <c r="W35" s="28">
        <v>23</v>
      </c>
      <c r="X35" s="28">
        <v>24</v>
      </c>
      <c r="Y35" s="28">
        <v>24</v>
      </c>
      <c r="Z35" s="28">
        <v>23</v>
      </c>
      <c r="AA35" s="28">
        <v>28</v>
      </c>
      <c r="AB35" s="28">
        <v>24</v>
      </c>
      <c r="AC35" s="28">
        <v>25</v>
      </c>
      <c r="AD35" s="28">
        <v>25</v>
      </c>
      <c r="AE35" s="28">
        <v>22</v>
      </c>
      <c r="AF35" s="20">
        <f>SUM(T35:AE35)</f>
        <v>293</v>
      </c>
      <c r="AG35" s="28">
        <v>25</v>
      </c>
      <c r="AH35" s="28">
        <v>23</v>
      </c>
      <c r="AI35" s="28">
        <v>24</v>
      </c>
      <c r="AJ35" s="28">
        <v>24</v>
      </c>
      <c r="AK35" s="28">
        <v>28</v>
      </c>
      <c r="AL35" s="28">
        <v>24</v>
      </c>
      <c r="AM35" s="28">
        <v>23</v>
      </c>
      <c r="AN35" s="28">
        <v>22</v>
      </c>
      <c r="AO35" s="28">
        <v>19</v>
      </c>
      <c r="AP35" s="28">
        <v>26</v>
      </c>
      <c r="AQ35" s="28">
        <v>26</v>
      </c>
      <c r="AR35" s="28">
        <v>26</v>
      </c>
      <c r="AS35" s="20">
        <f>SUM(AG35:AR35)</f>
        <v>290</v>
      </c>
      <c r="AT35" s="31">
        <f>SUM(S35+AF35+AS35)</f>
        <v>905</v>
      </c>
      <c r="AU35" s="84" t="s">
        <v>214</v>
      </c>
    </row>
    <row r="36" spans="2:48" ht="12.75">
      <c r="B36" s="38"/>
      <c r="C36" s="52"/>
      <c r="D36" s="52"/>
      <c r="E36" s="39"/>
      <c r="F36" s="39"/>
      <c r="G36" s="42"/>
      <c r="H36" s="42"/>
      <c r="I36" s="42"/>
      <c r="J36" s="42"/>
      <c r="K36" s="42"/>
      <c r="L36" s="42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8"/>
      <c r="AV36" s="26"/>
    </row>
    <row r="37" spans="2:35" ht="12.75">
      <c r="B37" t="s">
        <v>9</v>
      </c>
      <c r="E37" t="s">
        <v>11</v>
      </c>
      <c r="AI37" s="27"/>
    </row>
    <row r="38" spans="2:5" ht="12.75">
      <c r="B38" t="s">
        <v>10</v>
      </c>
      <c r="E38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PageLayoutView="0" workbookViewId="0" topLeftCell="A1">
      <selection activeCell="AJ14" sqref="AJ14"/>
    </sheetView>
  </sheetViews>
  <sheetFormatPr defaultColWidth="9.00390625" defaultRowHeight="12.75"/>
  <cols>
    <col min="1" max="1" width="1.37890625" style="0" customWidth="1"/>
    <col min="2" max="2" width="4.00390625" style="0" customWidth="1"/>
    <col min="3" max="3" width="12.25390625" style="0" customWidth="1"/>
    <col min="4" max="4" width="11.50390625" style="0" customWidth="1"/>
    <col min="5" max="5" width="19.375" style="0" customWidth="1"/>
    <col min="6" max="6" width="6.00390625" style="0" customWidth="1"/>
    <col min="7" max="18" width="3.625" style="0" hidden="1" customWidth="1"/>
    <col min="19" max="19" width="5.125" style="0" customWidth="1"/>
    <col min="20" max="31" width="3.50390625" style="0" hidden="1" customWidth="1"/>
    <col min="32" max="32" width="4.75390625" style="0" customWidth="1"/>
    <col min="33" max="33" width="4.625" style="0" customWidth="1"/>
    <col min="34" max="34" width="4.25390625" style="0" customWidth="1"/>
  </cols>
  <sheetData>
    <row r="1" ht="16.5" thickBot="1">
      <c r="B1" s="1" t="s">
        <v>43</v>
      </c>
    </row>
    <row r="2" spans="2:34" ht="48.75" thickBot="1">
      <c r="B2" s="2" t="s">
        <v>13</v>
      </c>
      <c r="C2" s="3" t="s">
        <v>14</v>
      </c>
      <c r="D2" s="3" t="s">
        <v>15</v>
      </c>
      <c r="E2" s="3" t="s">
        <v>16</v>
      </c>
      <c r="F2" s="3" t="s">
        <v>31</v>
      </c>
      <c r="G2" s="5" t="s">
        <v>17</v>
      </c>
      <c r="H2" s="5" t="s">
        <v>18</v>
      </c>
      <c r="I2" s="5" t="s">
        <v>19</v>
      </c>
      <c r="J2" s="5" t="s">
        <v>20</v>
      </c>
      <c r="K2" s="5" t="s">
        <v>0</v>
      </c>
      <c r="L2" s="5" t="s">
        <v>1</v>
      </c>
      <c r="M2" s="5" t="s">
        <v>2</v>
      </c>
      <c r="N2" s="5" t="s">
        <v>3</v>
      </c>
      <c r="O2" s="5" t="s">
        <v>4</v>
      </c>
      <c r="P2" s="5" t="s">
        <v>5</v>
      </c>
      <c r="Q2" s="5" t="s">
        <v>6</v>
      </c>
      <c r="R2" s="5" t="s">
        <v>7</v>
      </c>
      <c r="S2" s="4" t="s">
        <v>211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0</v>
      </c>
      <c r="Y2" s="5" t="s">
        <v>1</v>
      </c>
      <c r="Z2" s="5" t="s">
        <v>2</v>
      </c>
      <c r="AA2" s="5" t="s">
        <v>3</v>
      </c>
      <c r="AB2" s="5" t="s">
        <v>4</v>
      </c>
      <c r="AC2" s="5" t="s">
        <v>5</v>
      </c>
      <c r="AD2" s="5" t="s">
        <v>6</v>
      </c>
      <c r="AE2" s="5" t="s">
        <v>7</v>
      </c>
      <c r="AF2" s="4" t="s">
        <v>211</v>
      </c>
      <c r="AG2" s="4" t="s">
        <v>212</v>
      </c>
      <c r="AH2" s="6" t="s">
        <v>8</v>
      </c>
    </row>
    <row r="3" spans="1:34" ht="12.75">
      <c r="A3" s="49"/>
      <c r="B3" s="51">
        <v>24</v>
      </c>
      <c r="C3" s="19" t="s">
        <v>33</v>
      </c>
      <c r="D3" s="19" t="s">
        <v>165</v>
      </c>
      <c r="E3" s="23" t="s">
        <v>160</v>
      </c>
      <c r="F3" s="23">
        <v>1999</v>
      </c>
      <c r="G3" s="18">
        <v>28</v>
      </c>
      <c r="H3" s="18">
        <v>28</v>
      </c>
      <c r="I3" s="18">
        <v>29</v>
      </c>
      <c r="J3" s="18">
        <v>29</v>
      </c>
      <c r="K3" s="18">
        <v>28</v>
      </c>
      <c r="L3" s="18">
        <v>28</v>
      </c>
      <c r="M3" s="18">
        <v>28</v>
      </c>
      <c r="N3" s="18">
        <v>29</v>
      </c>
      <c r="O3" s="18">
        <v>27</v>
      </c>
      <c r="P3" s="18">
        <v>28</v>
      </c>
      <c r="Q3" s="18">
        <v>28</v>
      </c>
      <c r="R3" s="18">
        <v>30</v>
      </c>
      <c r="S3" s="18">
        <f aca="true" t="shared" si="0" ref="S3:S17">SUM(G3:R3)</f>
        <v>340</v>
      </c>
      <c r="T3" s="18">
        <v>27</v>
      </c>
      <c r="U3" s="18">
        <v>30</v>
      </c>
      <c r="V3" s="18">
        <v>30</v>
      </c>
      <c r="W3" s="18">
        <v>29</v>
      </c>
      <c r="X3" s="18">
        <v>30</v>
      </c>
      <c r="Y3" s="18">
        <v>28</v>
      </c>
      <c r="Z3" s="18">
        <v>29</v>
      </c>
      <c r="AA3" s="18">
        <v>28</v>
      </c>
      <c r="AB3" s="18">
        <v>28</v>
      </c>
      <c r="AC3" s="18">
        <v>28</v>
      </c>
      <c r="AD3" s="18">
        <v>28</v>
      </c>
      <c r="AE3" s="18">
        <v>29</v>
      </c>
      <c r="AF3" s="13">
        <f aca="true" t="shared" si="1" ref="AF3:AF17">SUM(T3:AE3)</f>
        <v>344</v>
      </c>
      <c r="AG3" s="36">
        <f aca="true" t="shared" si="2" ref="AG3:AG17">SUM(S3+AF3)</f>
        <v>684</v>
      </c>
      <c r="AH3" s="89" t="s">
        <v>213</v>
      </c>
    </row>
    <row r="4" spans="1:34" ht="12.75">
      <c r="A4" s="49"/>
      <c r="B4" s="51">
        <v>23</v>
      </c>
      <c r="C4" s="19" t="s">
        <v>76</v>
      </c>
      <c r="D4" s="19" t="s">
        <v>77</v>
      </c>
      <c r="E4" s="23" t="s">
        <v>75</v>
      </c>
      <c r="F4" s="23">
        <v>1998</v>
      </c>
      <c r="G4" s="18">
        <v>28</v>
      </c>
      <c r="H4" s="18">
        <v>29</v>
      </c>
      <c r="I4" s="18">
        <v>27</v>
      </c>
      <c r="J4" s="18">
        <v>27</v>
      </c>
      <c r="K4" s="18">
        <v>29</v>
      </c>
      <c r="L4" s="18">
        <v>25</v>
      </c>
      <c r="M4" s="18">
        <v>28</v>
      </c>
      <c r="N4" s="18">
        <v>27</v>
      </c>
      <c r="O4" s="18">
        <v>27</v>
      </c>
      <c r="P4" s="18">
        <v>28</v>
      </c>
      <c r="Q4" s="18">
        <v>26</v>
      </c>
      <c r="R4" s="18">
        <v>28</v>
      </c>
      <c r="S4" s="18">
        <f t="shared" si="0"/>
        <v>329</v>
      </c>
      <c r="T4" s="18">
        <v>27</v>
      </c>
      <c r="U4" s="18">
        <v>30</v>
      </c>
      <c r="V4" s="18">
        <v>28</v>
      </c>
      <c r="W4" s="18">
        <v>26</v>
      </c>
      <c r="X4" s="18">
        <v>27</v>
      </c>
      <c r="Y4" s="18">
        <v>28</v>
      </c>
      <c r="Z4" s="18">
        <v>25</v>
      </c>
      <c r="AA4" s="18">
        <v>29</v>
      </c>
      <c r="AB4" s="18">
        <v>30</v>
      </c>
      <c r="AC4" s="18">
        <v>28</v>
      </c>
      <c r="AD4" s="18">
        <v>27</v>
      </c>
      <c r="AE4" s="18">
        <v>30</v>
      </c>
      <c r="AF4" s="13">
        <f t="shared" si="1"/>
        <v>335</v>
      </c>
      <c r="AG4" s="36">
        <f t="shared" si="2"/>
        <v>664</v>
      </c>
      <c r="AH4" s="83" t="s">
        <v>214</v>
      </c>
    </row>
    <row r="5" spans="1:35" ht="12.75">
      <c r="A5" s="49"/>
      <c r="B5" s="50">
        <v>23</v>
      </c>
      <c r="C5" s="15" t="s">
        <v>139</v>
      </c>
      <c r="D5" s="15" t="s">
        <v>128</v>
      </c>
      <c r="E5" s="16" t="s">
        <v>122</v>
      </c>
      <c r="F5" s="16">
        <v>2000</v>
      </c>
      <c r="G5" s="20">
        <v>27</v>
      </c>
      <c r="H5" s="20">
        <v>27</v>
      </c>
      <c r="I5" s="20">
        <v>29</v>
      </c>
      <c r="J5" s="20">
        <v>29</v>
      </c>
      <c r="K5" s="20">
        <v>29</v>
      </c>
      <c r="L5" s="20">
        <v>27</v>
      </c>
      <c r="M5" s="20">
        <v>26</v>
      </c>
      <c r="N5" s="20">
        <v>27</v>
      </c>
      <c r="O5" s="20">
        <v>28</v>
      </c>
      <c r="P5" s="20">
        <v>28</v>
      </c>
      <c r="Q5" s="20">
        <v>29</v>
      </c>
      <c r="R5" s="20">
        <v>28</v>
      </c>
      <c r="S5" s="20">
        <f t="shared" si="0"/>
        <v>334</v>
      </c>
      <c r="T5" s="20">
        <v>26</v>
      </c>
      <c r="U5" s="20">
        <v>26</v>
      </c>
      <c r="V5" s="20">
        <v>27</v>
      </c>
      <c r="W5" s="20">
        <v>26</v>
      </c>
      <c r="X5" s="20">
        <v>28</v>
      </c>
      <c r="Y5" s="20">
        <v>29</v>
      </c>
      <c r="Z5" s="20">
        <v>29</v>
      </c>
      <c r="AA5" s="20">
        <v>27</v>
      </c>
      <c r="AB5" s="20">
        <v>29</v>
      </c>
      <c r="AC5" s="20">
        <v>27</v>
      </c>
      <c r="AD5" s="20">
        <v>24</v>
      </c>
      <c r="AE5" s="20">
        <v>26</v>
      </c>
      <c r="AF5" s="20">
        <f t="shared" si="1"/>
        <v>324</v>
      </c>
      <c r="AG5" s="36">
        <f t="shared" si="2"/>
        <v>658</v>
      </c>
      <c r="AH5" s="83" t="s">
        <v>215</v>
      </c>
      <c r="AI5" s="119" t="s">
        <v>217</v>
      </c>
    </row>
    <row r="6" spans="1:35" ht="12.75">
      <c r="A6" s="49"/>
      <c r="B6" s="50">
        <v>23</v>
      </c>
      <c r="C6" s="15" t="s">
        <v>168</v>
      </c>
      <c r="D6" s="15" t="s">
        <v>169</v>
      </c>
      <c r="E6" s="16" t="s">
        <v>160</v>
      </c>
      <c r="F6" s="16">
        <v>1999</v>
      </c>
      <c r="G6" s="20">
        <v>27</v>
      </c>
      <c r="H6" s="20">
        <v>26</v>
      </c>
      <c r="I6" s="20">
        <v>29</v>
      </c>
      <c r="J6" s="20">
        <v>26</v>
      </c>
      <c r="K6" s="20">
        <v>28</v>
      </c>
      <c r="L6" s="20">
        <v>29</v>
      </c>
      <c r="M6" s="20">
        <v>29</v>
      </c>
      <c r="N6" s="20">
        <v>23</v>
      </c>
      <c r="O6" s="20">
        <v>29</v>
      </c>
      <c r="P6" s="20">
        <v>28</v>
      </c>
      <c r="Q6" s="20">
        <v>29</v>
      </c>
      <c r="R6" s="20">
        <v>26</v>
      </c>
      <c r="S6" s="20">
        <f t="shared" si="0"/>
        <v>329</v>
      </c>
      <c r="T6" s="20">
        <v>27</v>
      </c>
      <c r="U6" s="20">
        <v>27</v>
      </c>
      <c r="V6" s="20">
        <v>29</v>
      </c>
      <c r="W6" s="20">
        <v>28</v>
      </c>
      <c r="X6" s="20">
        <v>27</v>
      </c>
      <c r="Y6" s="20">
        <v>27</v>
      </c>
      <c r="Z6" s="20">
        <v>29</v>
      </c>
      <c r="AA6" s="20">
        <v>25</v>
      </c>
      <c r="AB6" s="20">
        <v>28</v>
      </c>
      <c r="AC6" s="20">
        <v>28</v>
      </c>
      <c r="AD6" s="20">
        <v>26</v>
      </c>
      <c r="AE6" s="20">
        <v>28</v>
      </c>
      <c r="AF6" s="20">
        <f t="shared" si="1"/>
        <v>329</v>
      </c>
      <c r="AG6" s="36">
        <f t="shared" si="2"/>
        <v>658</v>
      </c>
      <c r="AH6" s="83">
        <v>4</v>
      </c>
      <c r="AI6" s="118" t="s">
        <v>218</v>
      </c>
    </row>
    <row r="7" spans="1:34" ht="12.75">
      <c r="A7" s="49"/>
      <c r="B7" s="50">
        <v>25</v>
      </c>
      <c r="C7" s="15" t="s">
        <v>166</v>
      </c>
      <c r="D7" s="15" t="s">
        <v>167</v>
      </c>
      <c r="E7" s="16" t="s">
        <v>160</v>
      </c>
      <c r="F7" s="16">
        <v>1998</v>
      </c>
      <c r="G7" s="20">
        <v>26</v>
      </c>
      <c r="H7" s="20">
        <v>23</v>
      </c>
      <c r="I7" s="20">
        <v>25</v>
      </c>
      <c r="J7" s="20">
        <v>24</v>
      </c>
      <c r="K7" s="20">
        <v>27</v>
      </c>
      <c r="L7" s="20">
        <v>23</v>
      </c>
      <c r="M7" s="20">
        <v>29</v>
      </c>
      <c r="N7" s="20">
        <v>26</v>
      </c>
      <c r="O7" s="20">
        <v>26</v>
      </c>
      <c r="P7" s="20">
        <v>26</v>
      </c>
      <c r="Q7" s="20">
        <v>26</v>
      </c>
      <c r="R7" s="20">
        <v>26</v>
      </c>
      <c r="S7" s="20">
        <f t="shared" si="0"/>
        <v>307</v>
      </c>
      <c r="T7" s="20">
        <v>25</v>
      </c>
      <c r="U7" s="20">
        <v>27</v>
      </c>
      <c r="V7" s="20">
        <v>27</v>
      </c>
      <c r="W7" s="20">
        <v>25</v>
      </c>
      <c r="X7" s="20">
        <v>27</v>
      </c>
      <c r="Y7" s="20">
        <v>28</v>
      </c>
      <c r="Z7" s="20">
        <v>29</v>
      </c>
      <c r="AA7" s="20">
        <v>25</v>
      </c>
      <c r="AB7" s="20">
        <v>27</v>
      </c>
      <c r="AC7" s="20">
        <v>24</v>
      </c>
      <c r="AD7" s="20">
        <v>29</v>
      </c>
      <c r="AE7" s="20">
        <v>27</v>
      </c>
      <c r="AF7" s="20">
        <f t="shared" si="1"/>
        <v>320</v>
      </c>
      <c r="AG7" s="36">
        <f t="shared" si="2"/>
        <v>627</v>
      </c>
      <c r="AH7" s="83">
        <v>5</v>
      </c>
    </row>
    <row r="8" spans="1:34" ht="12.75">
      <c r="A8" s="49"/>
      <c r="B8" s="50">
        <v>24</v>
      </c>
      <c r="C8" s="15" t="s">
        <v>45</v>
      </c>
      <c r="D8" s="15" t="s">
        <v>140</v>
      </c>
      <c r="E8" s="16" t="s">
        <v>122</v>
      </c>
      <c r="F8" s="16">
        <v>1999</v>
      </c>
      <c r="G8" s="20">
        <v>20</v>
      </c>
      <c r="H8" s="20">
        <v>23</v>
      </c>
      <c r="I8" s="20">
        <v>24</v>
      </c>
      <c r="J8" s="20">
        <v>22</v>
      </c>
      <c r="K8" s="20">
        <v>29</v>
      </c>
      <c r="L8" s="20">
        <v>25</v>
      </c>
      <c r="M8" s="20">
        <v>28</v>
      </c>
      <c r="N8" s="20">
        <v>26</v>
      </c>
      <c r="O8" s="20">
        <v>28</v>
      </c>
      <c r="P8" s="20">
        <v>25</v>
      </c>
      <c r="Q8" s="20">
        <v>27</v>
      </c>
      <c r="R8" s="20">
        <v>30</v>
      </c>
      <c r="S8" s="20">
        <f t="shared" si="0"/>
        <v>307</v>
      </c>
      <c r="T8" s="20">
        <v>28</v>
      </c>
      <c r="U8" s="20">
        <v>23</v>
      </c>
      <c r="V8" s="20">
        <v>16</v>
      </c>
      <c r="W8" s="20">
        <v>25</v>
      </c>
      <c r="X8" s="20">
        <v>27</v>
      </c>
      <c r="Y8" s="20">
        <v>24</v>
      </c>
      <c r="Z8" s="20">
        <v>20</v>
      </c>
      <c r="AA8" s="20">
        <v>29</v>
      </c>
      <c r="AB8" s="20">
        <v>26</v>
      </c>
      <c r="AC8" s="20">
        <v>30</v>
      </c>
      <c r="AD8" s="20">
        <v>27</v>
      </c>
      <c r="AE8" s="20">
        <v>27</v>
      </c>
      <c r="AF8" s="20">
        <f t="shared" si="1"/>
        <v>302</v>
      </c>
      <c r="AG8" s="36">
        <f t="shared" si="2"/>
        <v>609</v>
      </c>
      <c r="AH8" s="83">
        <v>6</v>
      </c>
    </row>
    <row r="9" spans="1:34" ht="12.75">
      <c r="A9" s="49"/>
      <c r="B9" s="50">
        <v>25</v>
      </c>
      <c r="C9" s="15" t="s">
        <v>33</v>
      </c>
      <c r="D9" s="15" t="s">
        <v>200</v>
      </c>
      <c r="E9" s="16" t="s">
        <v>122</v>
      </c>
      <c r="F9" s="16">
        <v>1998</v>
      </c>
      <c r="G9" s="20">
        <v>26</v>
      </c>
      <c r="H9" s="20">
        <v>27</v>
      </c>
      <c r="I9" s="20">
        <v>18</v>
      </c>
      <c r="J9" s="20">
        <v>24</v>
      </c>
      <c r="K9" s="20">
        <v>24</v>
      </c>
      <c r="L9" s="20">
        <v>26</v>
      </c>
      <c r="M9" s="20">
        <v>25</v>
      </c>
      <c r="N9" s="20">
        <v>28</v>
      </c>
      <c r="O9" s="20">
        <v>23</v>
      </c>
      <c r="P9" s="20">
        <v>25</v>
      </c>
      <c r="Q9" s="20">
        <v>28</v>
      </c>
      <c r="R9" s="20">
        <v>27</v>
      </c>
      <c r="S9" s="20">
        <f t="shared" si="0"/>
        <v>301</v>
      </c>
      <c r="T9" s="20">
        <v>24</v>
      </c>
      <c r="U9" s="20">
        <v>19</v>
      </c>
      <c r="V9" s="20">
        <v>26</v>
      </c>
      <c r="W9" s="20">
        <v>25</v>
      </c>
      <c r="X9" s="20">
        <v>26</v>
      </c>
      <c r="Y9" s="20">
        <v>24</v>
      </c>
      <c r="Z9" s="20">
        <v>23</v>
      </c>
      <c r="AA9" s="20">
        <v>23</v>
      </c>
      <c r="AB9" s="20">
        <v>28</v>
      </c>
      <c r="AC9" s="20">
        <v>27</v>
      </c>
      <c r="AD9" s="20">
        <v>25</v>
      </c>
      <c r="AE9" s="20">
        <v>25</v>
      </c>
      <c r="AF9" s="20">
        <f t="shared" si="1"/>
        <v>295</v>
      </c>
      <c r="AG9" s="36">
        <f t="shared" si="2"/>
        <v>596</v>
      </c>
      <c r="AH9" s="83">
        <v>7</v>
      </c>
    </row>
    <row r="10" spans="1:34" ht="12.75">
      <c r="A10" s="49"/>
      <c r="B10" s="50">
        <v>24</v>
      </c>
      <c r="C10" s="15" t="s">
        <v>78</v>
      </c>
      <c r="D10" s="15" t="s">
        <v>79</v>
      </c>
      <c r="E10" s="16" t="s">
        <v>75</v>
      </c>
      <c r="F10" s="16">
        <v>1998</v>
      </c>
      <c r="G10" s="20">
        <v>23</v>
      </c>
      <c r="H10" s="20">
        <v>23</v>
      </c>
      <c r="I10" s="20">
        <v>19</v>
      </c>
      <c r="J10" s="20">
        <v>27</v>
      </c>
      <c r="K10" s="20">
        <v>27</v>
      </c>
      <c r="L10" s="20">
        <v>25</v>
      </c>
      <c r="M10" s="20">
        <v>25</v>
      </c>
      <c r="N10" s="20">
        <v>27</v>
      </c>
      <c r="O10" s="20">
        <v>22</v>
      </c>
      <c r="P10" s="20">
        <v>21</v>
      </c>
      <c r="Q10" s="20">
        <v>25</v>
      </c>
      <c r="R10" s="20">
        <v>29</v>
      </c>
      <c r="S10" s="20">
        <f t="shared" si="0"/>
        <v>293</v>
      </c>
      <c r="T10" s="20">
        <v>25</v>
      </c>
      <c r="U10" s="20">
        <v>25</v>
      </c>
      <c r="V10" s="20">
        <v>27</v>
      </c>
      <c r="W10" s="20">
        <v>27</v>
      </c>
      <c r="X10" s="20">
        <v>24</v>
      </c>
      <c r="Y10" s="20">
        <v>24</v>
      </c>
      <c r="Z10" s="20">
        <v>24</v>
      </c>
      <c r="AA10" s="20">
        <v>20</v>
      </c>
      <c r="AB10" s="20">
        <v>26</v>
      </c>
      <c r="AC10" s="20">
        <v>25</v>
      </c>
      <c r="AD10" s="20">
        <v>25</v>
      </c>
      <c r="AE10" s="20">
        <v>24</v>
      </c>
      <c r="AF10" s="20">
        <f t="shared" si="1"/>
        <v>296</v>
      </c>
      <c r="AG10" s="36">
        <f t="shared" si="2"/>
        <v>589</v>
      </c>
      <c r="AH10" s="83">
        <v>8</v>
      </c>
    </row>
    <row r="11" spans="1:34" ht="12.75">
      <c r="A11" s="49"/>
      <c r="B11" s="50">
        <v>24</v>
      </c>
      <c r="C11" s="15" t="s">
        <v>203</v>
      </c>
      <c r="D11" s="15" t="s">
        <v>204</v>
      </c>
      <c r="E11" s="16" t="s">
        <v>59</v>
      </c>
      <c r="F11" s="16">
        <v>2000</v>
      </c>
      <c r="G11" s="20">
        <v>22</v>
      </c>
      <c r="H11" s="20">
        <v>24</v>
      </c>
      <c r="I11" s="20">
        <v>26</v>
      </c>
      <c r="J11" s="20">
        <v>23</v>
      </c>
      <c r="K11" s="20">
        <v>23</v>
      </c>
      <c r="L11" s="20">
        <v>25</v>
      </c>
      <c r="M11" s="20">
        <v>21</v>
      </c>
      <c r="N11" s="20">
        <v>20</v>
      </c>
      <c r="O11" s="20">
        <v>25</v>
      </c>
      <c r="P11" s="20">
        <v>26</v>
      </c>
      <c r="Q11" s="20">
        <v>25</v>
      </c>
      <c r="R11" s="20">
        <v>19</v>
      </c>
      <c r="S11" s="20">
        <f t="shared" si="0"/>
        <v>279</v>
      </c>
      <c r="T11" s="20">
        <v>18</v>
      </c>
      <c r="U11" s="20">
        <v>26</v>
      </c>
      <c r="V11" s="20">
        <v>22</v>
      </c>
      <c r="W11" s="20">
        <v>24</v>
      </c>
      <c r="X11" s="20">
        <v>23</v>
      </c>
      <c r="Y11" s="20">
        <v>22</v>
      </c>
      <c r="Z11" s="20">
        <v>20</v>
      </c>
      <c r="AA11" s="20">
        <v>20</v>
      </c>
      <c r="AB11" s="20">
        <v>24</v>
      </c>
      <c r="AC11" s="20">
        <v>27</v>
      </c>
      <c r="AD11" s="20">
        <v>21</v>
      </c>
      <c r="AE11" s="20">
        <v>24</v>
      </c>
      <c r="AF11" s="20">
        <f t="shared" si="1"/>
        <v>271</v>
      </c>
      <c r="AG11" s="36">
        <f t="shared" si="2"/>
        <v>550</v>
      </c>
      <c r="AH11" s="83">
        <v>9</v>
      </c>
    </row>
    <row r="12" spans="1:34" ht="12.75">
      <c r="A12" s="49"/>
      <c r="B12" s="50">
        <v>22</v>
      </c>
      <c r="C12" s="15" t="s">
        <v>80</v>
      </c>
      <c r="D12" s="15" t="s">
        <v>81</v>
      </c>
      <c r="E12" s="16" t="s">
        <v>75</v>
      </c>
      <c r="F12" s="16">
        <v>1998</v>
      </c>
      <c r="G12" s="20">
        <v>20</v>
      </c>
      <c r="H12" s="20">
        <v>25</v>
      </c>
      <c r="I12" s="20">
        <v>26</v>
      </c>
      <c r="J12" s="20">
        <v>15</v>
      </c>
      <c r="K12" s="20">
        <v>25</v>
      </c>
      <c r="L12" s="20">
        <v>19</v>
      </c>
      <c r="M12" s="20">
        <v>23</v>
      </c>
      <c r="N12" s="20">
        <v>19</v>
      </c>
      <c r="O12" s="20">
        <v>25</v>
      </c>
      <c r="P12" s="20">
        <v>23</v>
      </c>
      <c r="Q12" s="20">
        <v>21</v>
      </c>
      <c r="R12" s="20">
        <v>20</v>
      </c>
      <c r="S12" s="20">
        <f t="shared" si="0"/>
        <v>261</v>
      </c>
      <c r="T12" s="20">
        <v>22</v>
      </c>
      <c r="U12" s="20">
        <v>22</v>
      </c>
      <c r="V12" s="20">
        <v>10</v>
      </c>
      <c r="W12" s="20">
        <v>27</v>
      </c>
      <c r="X12" s="20">
        <v>25</v>
      </c>
      <c r="Y12" s="20">
        <v>22</v>
      </c>
      <c r="Z12" s="20">
        <v>26</v>
      </c>
      <c r="AA12" s="20">
        <v>27</v>
      </c>
      <c r="AB12" s="20">
        <v>23</v>
      </c>
      <c r="AC12" s="20">
        <v>28</v>
      </c>
      <c r="AD12" s="20">
        <v>23</v>
      </c>
      <c r="AE12" s="20">
        <v>22</v>
      </c>
      <c r="AF12" s="20">
        <f t="shared" si="1"/>
        <v>277</v>
      </c>
      <c r="AG12" s="36">
        <f t="shared" si="2"/>
        <v>538</v>
      </c>
      <c r="AH12" s="83">
        <v>10</v>
      </c>
    </row>
    <row r="13" spans="1:34" ht="12.75">
      <c r="A13" s="49"/>
      <c r="B13" s="50">
        <v>22</v>
      </c>
      <c r="C13" s="15" t="s">
        <v>149</v>
      </c>
      <c r="D13" s="15" t="s">
        <v>150</v>
      </c>
      <c r="E13" s="16" t="s">
        <v>148</v>
      </c>
      <c r="F13" s="16">
        <v>1999</v>
      </c>
      <c r="G13" s="20">
        <v>21</v>
      </c>
      <c r="H13" s="20">
        <v>21</v>
      </c>
      <c r="I13" s="20">
        <v>20</v>
      </c>
      <c r="J13" s="20">
        <v>21</v>
      </c>
      <c r="K13" s="20">
        <v>24</v>
      </c>
      <c r="L13" s="20">
        <v>18</v>
      </c>
      <c r="M13" s="20">
        <v>24</v>
      </c>
      <c r="N13" s="20">
        <v>24</v>
      </c>
      <c r="O13" s="20">
        <v>18</v>
      </c>
      <c r="P13" s="20">
        <v>23</v>
      </c>
      <c r="Q13" s="20">
        <v>22</v>
      </c>
      <c r="R13" s="20">
        <v>25</v>
      </c>
      <c r="S13" s="20">
        <f t="shared" si="0"/>
        <v>261</v>
      </c>
      <c r="T13" s="20">
        <v>19</v>
      </c>
      <c r="U13" s="20">
        <v>21</v>
      </c>
      <c r="V13" s="20">
        <v>21</v>
      </c>
      <c r="W13" s="20">
        <v>26</v>
      </c>
      <c r="X13" s="20">
        <v>25</v>
      </c>
      <c r="Y13" s="20">
        <v>21</v>
      </c>
      <c r="Z13" s="20">
        <v>22</v>
      </c>
      <c r="AA13" s="20">
        <v>21</v>
      </c>
      <c r="AB13" s="20">
        <v>9</v>
      </c>
      <c r="AC13" s="20">
        <v>25</v>
      </c>
      <c r="AD13" s="20">
        <v>18</v>
      </c>
      <c r="AE13" s="20">
        <v>23</v>
      </c>
      <c r="AF13" s="20">
        <f t="shared" si="1"/>
        <v>251</v>
      </c>
      <c r="AG13" s="36">
        <f t="shared" si="2"/>
        <v>512</v>
      </c>
      <c r="AH13" s="83">
        <v>11</v>
      </c>
    </row>
    <row r="14" spans="1:34" ht="12.75">
      <c r="A14" s="49"/>
      <c r="B14" s="50">
        <v>21</v>
      </c>
      <c r="C14" s="15" t="s">
        <v>48</v>
      </c>
      <c r="D14" s="15" t="s">
        <v>49</v>
      </c>
      <c r="E14" s="16" t="s">
        <v>30</v>
      </c>
      <c r="F14" s="16">
        <v>1999</v>
      </c>
      <c r="G14" s="20">
        <v>19</v>
      </c>
      <c r="H14" s="20">
        <v>15</v>
      </c>
      <c r="I14" s="20">
        <v>20</v>
      </c>
      <c r="J14" s="20">
        <v>17</v>
      </c>
      <c r="K14" s="20">
        <v>15</v>
      </c>
      <c r="L14" s="20">
        <v>26</v>
      </c>
      <c r="M14" s="20">
        <v>15</v>
      </c>
      <c r="N14" s="20">
        <v>14</v>
      </c>
      <c r="O14" s="20">
        <v>17</v>
      </c>
      <c r="P14" s="20">
        <v>20</v>
      </c>
      <c r="Q14" s="20">
        <v>21</v>
      </c>
      <c r="R14" s="20">
        <v>19</v>
      </c>
      <c r="S14" s="20">
        <f t="shared" si="0"/>
        <v>218</v>
      </c>
      <c r="T14" s="20">
        <v>13</v>
      </c>
      <c r="U14" s="20">
        <v>15</v>
      </c>
      <c r="V14" s="20">
        <v>19</v>
      </c>
      <c r="W14" s="20">
        <v>20</v>
      </c>
      <c r="X14" s="20">
        <v>15</v>
      </c>
      <c r="Y14" s="20">
        <v>14</v>
      </c>
      <c r="Z14" s="20">
        <v>16</v>
      </c>
      <c r="AA14" s="20">
        <v>22</v>
      </c>
      <c r="AB14" s="20">
        <v>24</v>
      </c>
      <c r="AC14" s="20">
        <v>21</v>
      </c>
      <c r="AD14" s="20">
        <v>25</v>
      </c>
      <c r="AE14" s="20">
        <v>25</v>
      </c>
      <c r="AF14" s="20">
        <f t="shared" si="1"/>
        <v>229</v>
      </c>
      <c r="AG14" s="36">
        <f t="shared" si="2"/>
        <v>447</v>
      </c>
      <c r="AH14" s="83">
        <v>12</v>
      </c>
    </row>
    <row r="15" spans="1:34" ht="12.75">
      <c r="A15" s="49"/>
      <c r="B15" s="50">
        <v>21</v>
      </c>
      <c r="C15" s="15" t="s">
        <v>71</v>
      </c>
      <c r="D15" s="15" t="s">
        <v>70</v>
      </c>
      <c r="E15" s="16" t="s">
        <v>59</v>
      </c>
      <c r="F15" s="16">
        <v>2000</v>
      </c>
      <c r="G15" s="20">
        <v>16</v>
      </c>
      <c r="H15" s="20">
        <v>14</v>
      </c>
      <c r="I15" s="20">
        <v>22</v>
      </c>
      <c r="J15" s="20">
        <v>17</v>
      </c>
      <c r="K15" s="20">
        <v>21</v>
      </c>
      <c r="L15" s="20">
        <v>10</v>
      </c>
      <c r="M15" s="20">
        <v>26</v>
      </c>
      <c r="N15" s="20">
        <v>13</v>
      </c>
      <c r="O15" s="20">
        <v>19</v>
      </c>
      <c r="P15" s="20">
        <v>20</v>
      </c>
      <c r="Q15" s="20">
        <v>16</v>
      </c>
      <c r="R15" s="20">
        <v>12</v>
      </c>
      <c r="S15" s="20">
        <f t="shared" si="0"/>
        <v>206</v>
      </c>
      <c r="T15" s="20">
        <v>25</v>
      </c>
      <c r="U15" s="20">
        <v>22</v>
      </c>
      <c r="V15" s="20">
        <v>23</v>
      </c>
      <c r="W15" s="20">
        <v>12</v>
      </c>
      <c r="X15" s="20">
        <v>19</v>
      </c>
      <c r="Y15" s="20">
        <v>16</v>
      </c>
      <c r="Z15" s="20">
        <v>20</v>
      </c>
      <c r="AA15" s="20">
        <v>13</v>
      </c>
      <c r="AB15" s="20">
        <v>21</v>
      </c>
      <c r="AC15" s="20">
        <v>14</v>
      </c>
      <c r="AD15" s="20">
        <v>25</v>
      </c>
      <c r="AE15" s="20">
        <v>22</v>
      </c>
      <c r="AF15" s="20">
        <f t="shared" si="1"/>
        <v>232</v>
      </c>
      <c r="AG15" s="36">
        <f t="shared" si="2"/>
        <v>438</v>
      </c>
      <c r="AH15" s="83">
        <v>13</v>
      </c>
    </row>
    <row r="16" spans="1:34" ht="12.75">
      <c r="A16" s="49"/>
      <c r="B16" s="50">
        <v>22</v>
      </c>
      <c r="C16" s="15" t="s">
        <v>73</v>
      </c>
      <c r="D16" s="15" t="s">
        <v>74</v>
      </c>
      <c r="E16" s="16" t="s">
        <v>75</v>
      </c>
      <c r="F16" s="16">
        <v>2000</v>
      </c>
      <c r="G16" s="20">
        <v>19</v>
      </c>
      <c r="H16" s="20">
        <v>22</v>
      </c>
      <c r="I16" s="20">
        <v>21</v>
      </c>
      <c r="J16" s="20">
        <v>18</v>
      </c>
      <c r="K16" s="20">
        <v>24</v>
      </c>
      <c r="L16" s="20">
        <v>19</v>
      </c>
      <c r="M16" s="20">
        <v>13</v>
      </c>
      <c r="N16" s="20">
        <v>23</v>
      </c>
      <c r="O16" s="20">
        <v>11</v>
      </c>
      <c r="P16" s="20">
        <v>22</v>
      </c>
      <c r="Q16" s="20">
        <v>12</v>
      </c>
      <c r="R16" s="20">
        <v>13</v>
      </c>
      <c r="S16" s="20">
        <f t="shared" si="0"/>
        <v>217</v>
      </c>
      <c r="T16" s="20">
        <v>11</v>
      </c>
      <c r="U16" s="20">
        <v>24</v>
      </c>
      <c r="V16" s="20">
        <v>14</v>
      </c>
      <c r="W16" s="20">
        <v>8</v>
      </c>
      <c r="X16" s="20">
        <v>12</v>
      </c>
      <c r="Y16" s="20">
        <v>20</v>
      </c>
      <c r="Z16" s="20">
        <v>17</v>
      </c>
      <c r="AA16" s="20">
        <v>20</v>
      </c>
      <c r="AB16" s="20">
        <v>16</v>
      </c>
      <c r="AC16" s="20">
        <v>20</v>
      </c>
      <c r="AD16" s="20">
        <v>20</v>
      </c>
      <c r="AE16" s="20">
        <v>18</v>
      </c>
      <c r="AF16" s="20">
        <f t="shared" si="1"/>
        <v>200</v>
      </c>
      <c r="AG16" s="36">
        <f t="shared" si="2"/>
        <v>417</v>
      </c>
      <c r="AH16" s="83">
        <v>14</v>
      </c>
    </row>
    <row r="17" spans="1:34" ht="13.5" thickBot="1">
      <c r="A17" s="49"/>
      <c r="B17" s="77">
        <v>21</v>
      </c>
      <c r="C17" s="78" t="s">
        <v>50</v>
      </c>
      <c r="D17" s="78" t="s">
        <v>51</v>
      </c>
      <c r="E17" s="79" t="s">
        <v>30</v>
      </c>
      <c r="F17" s="79">
        <v>1999</v>
      </c>
      <c r="G17" s="81">
        <v>13</v>
      </c>
      <c r="H17" s="81">
        <v>13</v>
      </c>
      <c r="I17" s="81">
        <v>10</v>
      </c>
      <c r="J17" s="81">
        <v>20</v>
      </c>
      <c r="K17" s="81">
        <v>18</v>
      </c>
      <c r="L17" s="81">
        <v>21</v>
      </c>
      <c r="M17" s="81">
        <v>15</v>
      </c>
      <c r="N17" s="81">
        <v>13</v>
      </c>
      <c r="O17" s="81">
        <v>17</v>
      </c>
      <c r="P17" s="81">
        <v>21</v>
      </c>
      <c r="Q17" s="81">
        <v>27</v>
      </c>
      <c r="R17" s="81">
        <v>15</v>
      </c>
      <c r="S17" s="81">
        <f t="shared" si="0"/>
        <v>203</v>
      </c>
      <c r="T17" s="81">
        <v>10</v>
      </c>
      <c r="U17" s="81">
        <v>18</v>
      </c>
      <c r="V17" s="81">
        <v>21</v>
      </c>
      <c r="W17" s="81">
        <v>16</v>
      </c>
      <c r="X17" s="81">
        <v>5</v>
      </c>
      <c r="Y17" s="81">
        <v>18</v>
      </c>
      <c r="Z17" s="81">
        <v>12</v>
      </c>
      <c r="AA17" s="81">
        <v>12</v>
      </c>
      <c r="AB17" s="81">
        <v>19</v>
      </c>
      <c r="AC17" s="81">
        <v>12</v>
      </c>
      <c r="AD17" s="81">
        <v>12</v>
      </c>
      <c r="AE17" s="81">
        <v>19</v>
      </c>
      <c r="AF17" s="81">
        <f t="shared" si="1"/>
        <v>174</v>
      </c>
      <c r="AG17" s="36">
        <f t="shared" si="2"/>
        <v>377</v>
      </c>
      <c r="AH17" s="83">
        <v>15</v>
      </c>
    </row>
    <row r="18" spans="1:34" ht="12.75">
      <c r="A18" s="27"/>
      <c r="B18" s="24"/>
      <c r="C18" s="25"/>
      <c r="D18" s="25"/>
      <c r="E18" s="26"/>
      <c r="F18" s="26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38"/>
      <c r="AH18" s="26"/>
    </row>
    <row r="19" ht="16.5" thickBot="1">
      <c r="B19" s="1" t="s">
        <v>65</v>
      </c>
    </row>
    <row r="20" spans="2:34" ht="48.75" thickBot="1">
      <c r="B20" s="2" t="s">
        <v>13</v>
      </c>
      <c r="C20" s="3" t="s">
        <v>14</v>
      </c>
      <c r="D20" s="3" t="s">
        <v>15</v>
      </c>
      <c r="E20" s="3" t="s">
        <v>16</v>
      </c>
      <c r="F20" s="3" t="s">
        <v>31</v>
      </c>
      <c r="G20" s="5" t="s">
        <v>17</v>
      </c>
      <c r="H20" s="5" t="s">
        <v>18</v>
      </c>
      <c r="I20" s="5" t="s">
        <v>19</v>
      </c>
      <c r="J20" s="5" t="s">
        <v>20</v>
      </c>
      <c r="K20" s="5" t="s">
        <v>0</v>
      </c>
      <c r="L20" s="5" t="s">
        <v>1</v>
      </c>
      <c r="M20" s="5" t="s">
        <v>2</v>
      </c>
      <c r="N20" s="5" t="s">
        <v>3</v>
      </c>
      <c r="O20" s="5" t="s">
        <v>4</v>
      </c>
      <c r="P20" s="5" t="s">
        <v>5</v>
      </c>
      <c r="Q20" s="5" t="s">
        <v>6</v>
      </c>
      <c r="R20" s="5" t="s">
        <v>7</v>
      </c>
      <c r="S20" s="4" t="s">
        <v>211</v>
      </c>
      <c r="T20" s="5" t="s">
        <v>17</v>
      </c>
      <c r="U20" s="5" t="s">
        <v>18</v>
      </c>
      <c r="V20" s="5" t="s">
        <v>19</v>
      </c>
      <c r="W20" s="5" t="s">
        <v>20</v>
      </c>
      <c r="X20" s="5" t="s">
        <v>0</v>
      </c>
      <c r="Y20" s="5" t="s">
        <v>1</v>
      </c>
      <c r="Z20" s="5" t="s">
        <v>2</v>
      </c>
      <c r="AA20" s="5" t="s">
        <v>3</v>
      </c>
      <c r="AB20" s="5" t="s">
        <v>4</v>
      </c>
      <c r="AC20" s="5" t="s">
        <v>5</v>
      </c>
      <c r="AD20" s="5" t="s">
        <v>6</v>
      </c>
      <c r="AE20" s="5" t="s">
        <v>7</v>
      </c>
      <c r="AF20" s="4" t="s">
        <v>211</v>
      </c>
      <c r="AG20" s="4" t="s">
        <v>212</v>
      </c>
      <c r="AH20" s="6" t="s">
        <v>8</v>
      </c>
    </row>
    <row r="21" spans="1:34" ht="12.75">
      <c r="A21" s="49"/>
      <c r="B21" s="86">
        <v>26</v>
      </c>
      <c r="C21" s="8" t="s">
        <v>188</v>
      </c>
      <c r="D21" s="8" t="s">
        <v>189</v>
      </c>
      <c r="E21" s="9" t="s">
        <v>160</v>
      </c>
      <c r="F21" s="9">
        <v>2000</v>
      </c>
      <c r="G21" s="12">
        <v>28</v>
      </c>
      <c r="H21" s="12">
        <v>30</v>
      </c>
      <c r="I21" s="12">
        <v>29</v>
      </c>
      <c r="J21" s="12">
        <v>30</v>
      </c>
      <c r="K21" s="12">
        <v>28</v>
      </c>
      <c r="L21" s="12">
        <v>28</v>
      </c>
      <c r="M21" s="12">
        <v>29</v>
      </c>
      <c r="N21" s="12">
        <v>26</v>
      </c>
      <c r="O21" s="12">
        <v>30</v>
      </c>
      <c r="P21" s="12">
        <v>30</v>
      </c>
      <c r="Q21" s="12">
        <v>29</v>
      </c>
      <c r="R21" s="12">
        <v>29</v>
      </c>
      <c r="S21" s="12">
        <f>SUM(G21:R21)</f>
        <v>346</v>
      </c>
      <c r="T21" s="12">
        <v>30</v>
      </c>
      <c r="U21" s="12">
        <v>29</v>
      </c>
      <c r="V21" s="12">
        <v>30</v>
      </c>
      <c r="W21" s="12">
        <v>30</v>
      </c>
      <c r="X21" s="12">
        <v>30</v>
      </c>
      <c r="Y21" s="12">
        <v>29</v>
      </c>
      <c r="Z21" s="12">
        <v>29</v>
      </c>
      <c r="AA21" s="12">
        <v>27</v>
      </c>
      <c r="AB21" s="12">
        <v>29</v>
      </c>
      <c r="AC21" s="12">
        <v>29</v>
      </c>
      <c r="AD21" s="12">
        <v>29</v>
      </c>
      <c r="AE21" s="12">
        <v>30</v>
      </c>
      <c r="AF21" s="12">
        <f>SUM(T21:AE21)</f>
        <v>351</v>
      </c>
      <c r="AG21" s="87">
        <f>SUM(S21+AF21)</f>
        <v>697</v>
      </c>
      <c r="AH21" s="89" t="s">
        <v>213</v>
      </c>
    </row>
    <row r="22" spans="1:34" ht="12.75">
      <c r="A22" s="49"/>
      <c r="B22" s="50">
        <v>25</v>
      </c>
      <c r="C22" s="15" t="s">
        <v>187</v>
      </c>
      <c r="D22" s="15" t="s">
        <v>182</v>
      </c>
      <c r="E22" s="16" t="s">
        <v>160</v>
      </c>
      <c r="F22" s="16">
        <v>2001</v>
      </c>
      <c r="G22" s="20">
        <v>28</v>
      </c>
      <c r="H22" s="20">
        <v>26</v>
      </c>
      <c r="I22" s="20">
        <v>25</v>
      </c>
      <c r="J22" s="20">
        <v>23</v>
      </c>
      <c r="K22" s="20">
        <v>27</v>
      </c>
      <c r="L22" s="20">
        <v>23</v>
      </c>
      <c r="M22" s="20">
        <v>26</v>
      </c>
      <c r="N22" s="20">
        <v>27</v>
      </c>
      <c r="O22" s="20">
        <v>28</v>
      </c>
      <c r="P22" s="20">
        <v>26</v>
      </c>
      <c r="Q22" s="20">
        <v>23</v>
      </c>
      <c r="R22" s="20">
        <v>26</v>
      </c>
      <c r="S22" s="20">
        <f>SUM(G22:R22)</f>
        <v>308</v>
      </c>
      <c r="T22" s="20">
        <v>29</v>
      </c>
      <c r="U22" s="20">
        <v>26</v>
      </c>
      <c r="V22" s="20">
        <v>28</v>
      </c>
      <c r="W22" s="20">
        <v>28</v>
      </c>
      <c r="X22" s="20">
        <v>28</v>
      </c>
      <c r="Y22" s="20">
        <v>29</v>
      </c>
      <c r="Z22" s="20">
        <v>27</v>
      </c>
      <c r="AA22" s="20">
        <v>27</v>
      </c>
      <c r="AB22" s="20">
        <v>28</v>
      </c>
      <c r="AC22" s="20">
        <v>29</v>
      </c>
      <c r="AD22" s="20">
        <v>26</v>
      </c>
      <c r="AE22" s="20">
        <v>27</v>
      </c>
      <c r="AF22" s="20">
        <f>SUM(T22:AE22)</f>
        <v>332</v>
      </c>
      <c r="AG22" s="87">
        <f>SUM(S22+AF22)</f>
        <v>640</v>
      </c>
      <c r="AH22" s="73" t="s">
        <v>214</v>
      </c>
    </row>
    <row r="23" spans="1:34" ht="13.5" thickBot="1">
      <c r="A23" s="49"/>
      <c r="B23" s="77">
        <v>25</v>
      </c>
      <c r="C23" s="78" t="s">
        <v>66</v>
      </c>
      <c r="D23" s="78" t="s">
        <v>58</v>
      </c>
      <c r="E23" s="79" t="s">
        <v>59</v>
      </c>
      <c r="F23" s="79">
        <v>2000</v>
      </c>
      <c r="G23" s="81">
        <v>23</v>
      </c>
      <c r="H23" s="81">
        <v>24</v>
      </c>
      <c r="I23" s="81">
        <v>22</v>
      </c>
      <c r="J23" s="81">
        <v>22</v>
      </c>
      <c r="K23" s="81">
        <v>22</v>
      </c>
      <c r="L23" s="81">
        <v>25</v>
      </c>
      <c r="M23" s="81">
        <v>15</v>
      </c>
      <c r="N23" s="81">
        <v>21</v>
      </c>
      <c r="O23" s="81">
        <v>13</v>
      </c>
      <c r="P23" s="81">
        <v>23</v>
      </c>
      <c r="Q23" s="81">
        <v>22</v>
      </c>
      <c r="R23" s="81">
        <v>22</v>
      </c>
      <c r="S23" s="81">
        <f>SUM(G23:R23)</f>
        <v>254</v>
      </c>
      <c r="T23" s="81">
        <v>26</v>
      </c>
      <c r="U23" s="81">
        <v>25</v>
      </c>
      <c r="V23" s="81">
        <v>19</v>
      </c>
      <c r="W23" s="81">
        <v>23</v>
      </c>
      <c r="X23" s="81">
        <v>16</v>
      </c>
      <c r="Y23" s="81">
        <v>27</v>
      </c>
      <c r="Z23" s="81">
        <v>17</v>
      </c>
      <c r="AA23" s="81">
        <v>21</v>
      </c>
      <c r="AB23" s="81">
        <v>23</v>
      </c>
      <c r="AC23" s="81">
        <v>24</v>
      </c>
      <c r="AD23" s="81">
        <v>19</v>
      </c>
      <c r="AE23" s="81">
        <v>19</v>
      </c>
      <c r="AF23" s="81">
        <f>SUM(T23:AE23)</f>
        <v>259</v>
      </c>
      <c r="AG23" s="117">
        <f>SUM(S23+AF23)</f>
        <v>513</v>
      </c>
      <c r="AH23" s="90" t="s">
        <v>215</v>
      </c>
    </row>
    <row r="24" spans="1:34" ht="12.75">
      <c r="A24" s="27"/>
      <c r="B24" s="24"/>
      <c r="C24" s="25"/>
      <c r="D24" s="25"/>
      <c r="E24" s="26"/>
      <c r="F24" s="2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38"/>
      <c r="AH24" s="26"/>
    </row>
    <row r="25" ht="16.5" thickBot="1">
      <c r="B25" s="1" t="s">
        <v>44</v>
      </c>
    </row>
    <row r="26" spans="2:34" ht="48.75" thickBot="1">
      <c r="B26" s="2" t="s">
        <v>13</v>
      </c>
      <c r="C26" s="3" t="s">
        <v>14</v>
      </c>
      <c r="D26" s="3" t="s">
        <v>15</v>
      </c>
      <c r="E26" s="3" t="s">
        <v>16</v>
      </c>
      <c r="F26" s="3"/>
      <c r="G26" s="5" t="s">
        <v>17</v>
      </c>
      <c r="H26" s="5" t="s">
        <v>18</v>
      </c>
      <c r="I26" s="5" t="s">
        <v>19</v>
      </c>
      <c r="J26" s="5" t="s">
        <v>20</v>
      </c>
      <c r="K26" s="5" t="s">
        <v>0</v>
      </c>
      <c r="L26" s="5" t="s">
        <v>1</v>
      </c>
      <c r="M26" s="5" t="s">
        <v>2</v>
      </c>
      <c r="N26" s="5" t="s">
        <v>3</v>
      </c>
      <c r="O26" s="5" t="s">
        <v>4</v>
      </c>
      <c r="P26" s="5" t="s">
        <v>5</v>
      </c>
      <c r="Q26" s="5" t="s">
        <v>6</v>
      </c>
      <c r="R26" s="5" t="s">
        <v>7</v>
      </c>
      <c r="S26" s="4" t="s">
        <v>211</v>
      </c>
      <c r="T26" s="5" t="s">
        <v>17</v>
      </c>
      <c r="U26" s="5" t="s">
        <v>18</v>
      </c>
      <c r="V26" s="5" t="s">
        <v>19</v>
      </c>
      <c r="W26" s="5" t="s">
        <v>20</v>
      </c>
      <c r="X26" s="5" t="s">
        <v>0</v>
      </c>
      <c r="Y26" s="5" t="s">
        <v>1</v>
      </c>
      <c r="Z26" s="5" t="s">
        <v>2</v>
      </c>
      <c r="AA26" s="5" t="s">
        <v>3</v>
      </c>
      <c r="AB26" s="5" t="s">
        <v>4</v>
      </c>
      <c r="AC26" s="5" t="s">
        <v>5</v>
      </c>
      <c r="AD26" s="5" t="s">
        <v>6</v>
      </c>
      <c r="AE26" s="5" t="s">
        <v>7</v>
      </c>
      <c r="AF26" s="4" t="s">
        <v>211</v>
      </c>
      <c r="AG26" s="4" t="s">
        <v>212</v>
      </c>
      <c r="AH26" s="88" t="s">
        <v>8</v>
      </c>
    </row>
    <row r="27" spans="1:34" ht="12.75">
      <c r="A27" s="49"/>
      <c r="B27" s="86">
        <v>28</v>
      </c>
      <c r="C27" s="8" t="s">
        <v>161</v>
      </c>
      <c r="D27" s="8" t="s">
        <v>162</v>
      </c>
      <c r="E27" s="9" t="s">
        <v>160</v>
      </c>
      <c r="F27" s="9">
        <v>2000</v>
      </c>
      <c r="G27" s="12">
        <v>29</v>
      </c>
      <c r="H27" s="12">
        <v>30</v>
      </c>
      <c r="I27" s="12">
        <v>29</v>
      </c>
      <c r="J27" s="12">
        <v>29</v>
      </c>
      <c r="K27" s="12">
        <v>26</v>
      </c>
      <c r="L27" s="12">
        <v>29</v>
      </c>
      <c r="M27" s="12">
        <v>28</v>
      </c>
      <c r="N27" s="12">
        <v>23</v>
      </c>
      <c r="O27" s="12">
        <v>27</v>
      </c>
      <c r="P27" s="12">
        <v>25</v>
      </c>
      <c r="Q27" s="12">
        <v>26</v>
      </c>
      <c r="R27" s="12">
        <v>29</v>
      </c>
      <c r="S27" s="12">
        <f aca="true" t="shared" si="3" ref="S27:S37">SUM(G27:R27)</f>
        <v>330</v>
      </c>
      <c r="T27" s="12">
        <v>28</v>
      </c>
      <c r="U27" s="12">
        <v>28</v>
      </c>
      <c r="V27" s="12">
        <v>29</v>
      </c>
      <c r="W27" s="12">
        <v>30</v>
      </c>
      <c r="X27" s="12">
        <v>29</v>
      </c>
      <c r="Y27" s="12">
        <v>26</v>
      </c>
      <c r="Z27" s="12">
        <v>27</v>
      </c>
      <c r="AA27" s="12">
        <v>26</v>
      </c>
      <c r="AB27" s="12">
        <v>28</v>
      </c>
      <c r="AC27" s="12">
        <v>28</v>
      </c>
      <c r="AD27" s="12">
        <v>27</v>
      </c>
      <c r="AE27" s="12">
        <v>26</v>
      </c>
      <c r="AF27" s="12">
        <f aca="true" t="shared" si="4" ref="AF27:AF37">SUM(T27:AE27)</f>
        <v>332</v>
      </c>
      <c r="AG27" s="87">
        <f aca="true" t="shared" si="5" ref="AG27:AG37">SUM(S27+AF27)</f>
        <v>662</v>
      </c>
      <c r="AH27" s="35" t="s">
        <v>213</v>
      </c>
    </row>
    <row r="28" spans="1:34" ht="12.75">
      <c r="A28" s="49"/>
      <c r="B28" s="50">
        <v>27</v>
      </c>
      <c r="C28" s="15" t="s">
        <v>141</v>
      </c>
      <c r="D28" s="15" t="s">
        <v>142</v>
      </c>
      <c r="E28" s="16" t="s">
        <v>122</v>
      </c>
      <c r="F28" s="16">
        <v>1998</v>
      </c>
      <c r="G28" s="20">
        <v>25</v>
      </c>
      <c r="H28" s="20">
        <v>26</v>
      </c>
      <c r="I28" s="20">
        <v>27</v>
      </c>
      <c r="J28" s="20">
        <v>26</v>
      </c>
      <c r="K28" s="20">
        <v>26</v>
      </c>
      <c r="L28" s="20">
        <v>21</v>
      </c>
      <c r="M28" s="20">
        <v>26</v>
      </c>
      <c r="N28" s="20">
        <v>29</v>
      </c>
      <c r="O28" s="20">
        <v>27</v>
      </c>
      <c r="P28" s="20">
        <v>26</v>
      </c>
      <c r="Q28" s="20">
        <v>26</v>
      </c>
      <c r="R28" s="20">
        <v>27</v>
      </c>
      <c r="S28" s="20">
        <f t="shared" si="3"/>
        <v>312</v>
      </c>
      <c r="T28" s="20">
        <v>26</v>
      </c>
      <c r="U28" s="20">
        <v>25</v>
      </c>
      <c r="V28" s="20">
        <v>27</v>
      </c>
      <c r="W28" s="20">
        <v>26</v>
      </c>
      <c r="X28" s="20">
        <v>30</v>
      </c>
      <c r="Y28" s="20">
        <v>28</v>
      </c>
      <c r="Z28" s="20">
        <v>27</v>
      </c>
      <c r="AA28" s="20">
        <v>29</v>
      </c>
      <c r="AB28" s="20">
        <v>23</v>
      </c>
      <c r="AC28" s="20">
        <v>23</v>
      </c>
      <c r="AD28" s="20">
        <v>28</v>
      </c>
      <c r="AE28" s="20">
        <v>28</v>
      </c>
      <c r="AF28" s="20">
        <f t="shared" si="4"/>
        <v>320</v>
      </c>
      <c r="AG28" s="87">
        <f t="shared" si="5"/>
        <v>632</v>
      </c>
      <c r="AH28" s="83" t="s">
        <v>214</v>
      </c>
    </row>
    <row r="29" spans="1:34" ht="12.75">
      <c r="A29" s="49"/>
      <c r="B29" s="50">
        <v>26</v>
      </c>
      <c r="C29" s="15" t="s">
        <v>82</v>
      </c>
      <c r="D29" s="15" t="s">
        <v>83</v>
      </c>
      <c r="E29" s="16" t="s">
        <v>75</v>
      </c>
      <c r="F29" s="16">
        <v>1998</v>
      </c>
      <c r="G29" s="20">
        <v>18</v>
      </c>
      <c r="H29" s="20">
        <v>27</v>
      </c>
      <c r="I29" s="20">
        <v>28</v>
      </c>
      <c r="J29" s="20">
        <v>18</v>
      </c>
      <c r="K29" s="20">
        <v>27</v>
      </c>
      <c r="L29" s="20">
        <v>25</v>
      </c>
      <c r="M29" s="20">
        <v>29</v>
      </c>
      <c r="N29" s="20">
        <v>18</v>
      </c>
      <c r="O29" s="20">
        <v>26</v>
      </c>
      <c r="P29" s="20">
        <v>28</v>
      </c>
      <c r="Q29" s="20">
        <v>25</v>
      </c>
      <c r="R29" s="20">
        <v>28</v>
      </c>
      <c r="S29" s="20">
        <f t="shared" si="3"/>
        <v>297</v>
      </c>
      <c r="T29" s="20">
        <v>30</v>
      </c>
      <c r="U29" s="20">
        <v>30</v>
      </c>
      <c r="V29" s="20">
        <v>27</v>
      </c>
      <c r="W29" s="20">
        <v>28</v>
      </c>
      <c r="X29" s="20">
        <v>25</v>
      </c>
      <c r="Y29" s="20">
        <v>26</v>
      </c>
      <c r="Z29" s="20">
        <v>28</v>
      </c>
      <c r="AA29" s="20">
        <v>29</v>
      </c>
      <c r="AB29" s="20">
        <v>28</v>
      </c>
      <c r="AC29" s="20">
        <v>27</v>
      </c>
      <c r="AD29" s="20">
        <v>30</v>
      </c>
      <c r="AE29" s="20">
        <v>23</v>
      </c>
      <c r="AF29" s="20">
        <f t="shared" si="4"/>
        <v>331</v>
      </c>
      <c r="AG29" s="87">
        <f t="shared" si="5"/>
        <v>628</v>
      </c>
      <c r="AH29" s="83" t="s">
        <v>215</v>
      </c>
    </row>
    <row r="30" spans="1:34" ht="12.75">
      <c r="A30" s="49"/>
      <c r="B30" s="50">
        <v>28</v>
      </c>
      <c r="C30" s="15" t="s">
        <v>158</v>
      </c>
      <c r="D30" s="15" t="s">
        <v>159</v>
      </c>
      <c r="E30" s="16" t="s">
        <v>160</v>
      </c>
      <c r="F30" s="16">
        <v>2000</v>
      </c>
      <c r="G30" s="20">
        <v>27</v>
      </c>
      <c r="H30" s="20">
        <v>28</v>
      </c>
      <c r="I30" s="20">
        <v>29</v>
      </c>
      <c r="J30" s="20">
        <v>26</v>
      </c>
      <c r="K30" s="20">
        <v>24</v>
      </c>
      <c r="L30" s="20">
        <v>28</v>
      </c>
      <c r="M30" s="20">
        <v>26</v>
      </c>
      <c r="N30" s="20">
        <v>22</v>
      </c>
      <c r="O30" s="20">
        <v>23</v>
      </c>
      <c r="P30" s="20">
        <v>23</v>
      </c>
      <c r="Q30" s="20">
        <v>23</v>
      </c>
      <c r="R30" s="20">
        <v>27</v>
      </c>
      <c r="S30" s="20">
        <f t="shared" si="3"/>
        <v>306</v>
      </c>
      <c r="T30" s="20">
        <v>26</v>
      </c>
      <c r="U30" s="20">
        <v>26</v>
      </c>
      <c r="V30" s="20">
        <v>25</v>
      </c>
      <c r="W30" s="20">
        <v>26</v>
      </c>
      <c r="X30" s="20">
        <v>25</v>
      </c>
      <c r="Y30" s="20">
        <v>26</v>
      </c>
      <c r="Z30" s="20">
        <v>26</v>
      </c>
      <c r="AA30" s="20">
        <v>27</v>
      </c>
      <c r="AB30" s="20">
        <v>27</v>
      </c>
      <c r="AC30" s="20">
        <v>25</v>
      </c>
      <c r="AD30" s="20">
        <v>28</v>
      </c>
      <c r="AE30" s="20">
        <v>27</v>
      </c>
      <c r="AF30" s="20">
        <f t="shared" si="4"/>
        <v>314</v>
      </c>
      <c r="AG30" s="87">
        <f t="shared" si="5"/>
        <v>620</v>
      </c>
      <c r="AH30" s="83">
        <v>4</v>
      </c>
    </row>
    <row r="31" spans="1:34" ht="12.75">
      <c r="A31" s="49"/>
      <c r="B31" s="50">
        <v>27</v>
      </c>
      <c r="C31" s="15" t="s">
        <v>163</v>
      </c>
      <c r="D31" s="15" t="s">
        <v>164</v>
      </c>
      <c r="E31" s="16" t="s">
        <v>160</v>
      </c>
      <c r="F31" s="16">
        <v>1998</v>
      </c>
      <c r="G31" s="20">
        <v>27</v>
      </c>
      <c r="H31" s="20">
        <v>22</v>
      </c>
      <c r="I31" s="20">
        <v>25</v>
      </c>
      <c r="J31" s="20">
        <v>26</v>
      </c>
      <c r="K31" s="20">
        <v>27</v>
      </c>
      <c r="L31" s="20">
        <v>26</v>
      </c>
      <c r="M31" s="20">
        <v>23</v>
      </c>
      <c r="N31" s="20">
        <v>27</v>
      </c>
      <c r="O31" s="20">
        <v>25</v>
      </c>
      <c r="P31" s="20">
        <v>27</v>
      </c>
      <c r="Q31" s="20">
        <v>25</v>
      </c>
      <c r="R31" s="20">
        <v>26</v>
      </c>
      <c r="S31" s="20">
        <f t="shared" si="3"/>
        <v>306</v>
      </c>
      <c r="T31" s="20">
        <v>27</v>
      </c>
      <c r="U31" s="20">
        <v>22</v>
      </c>
      <c r="V31" s="20">
        <v>28</v>
      </c>
      <c r="W31" s="20">
        <v>26</v>
      </c>
      <c r="X31" s="20">
        <v>25</v>
      </c>
      <c r="Y31" s="20">
        <v>26</v>
      </c>
      <c r="Z31" s="20">
        <v>24</v>
      </c>
      <c r="AA31" s="20">
        <v>25</v>
      </c>
      <c r="AB31" s="20">
        <v>27</v>
      </c>
      <c r="AC31" s="20">
        <v>26</v>
      </c>
      <c r="AD31" s="20">
        <v>28</v>
      </c>
      <c r="AE31" s="20">
        <v>23</v>
      </c>
      <c r="AF31" s="20">
        <f t="shared" si="4"/>
        <v>307</v>
      </c>
      <c r="AG31" s="87">
        <f t="shared" si="5"/>
        <v>613</v>
      </c>
      <c r="AH31" s="83">
        <v>5</v>
      </c>
    </row>
    <row r="32" spans="1:34" ht="12.75">
      <c r="A32" s="49"/>
      <c r="B32" s="50">
        <v>26</v>
      </c>
      <c r="C32" s="15" t="s">
        <v>69</v>
      </c>
      <c r="D32" s="15" t="s">
        <v>70</v>
      </c>
      <c r="E32" s="16" t="s">
        <v>59</v>
      </c>
      <c r="F32" s="16">
        <v>1998</v>
      </c>
      <c r="G32" s="20">
        <v>23</v>
      </c>
      <c r="H32" s="20">
        <v>26</v>
      </c>
      <c r="I32" s="20">
        <v>28</v>
      </c>
      <c r="J32" s="20">
        <v>23</v>
      </c>
      <c r="K32" s="20">
        <v>21</v>
      </c>
      <c r="L32" s="20">
        <v>24</v>
      </c>
      <c r="M32" s="20">
        <v>25</v>
      </c>
      <c r="N32" s="20">
        <v>25</v>
      </c>
      <c r="O32" s="20">
        <v>22</v>
      </c>
      <c r="P32" s="20">
        <v>26</v>
      </c>
      <c r="Q32" s="20">
        <v>22</v>
      </c>
      <c r="R32" s="20">
        <v>28</v>
      </c>
      <c r="S32" s="20">
        <f t="shared" si="3"/>
        <v>293</v>
      </c>
      <c r="T32" s="20">
        <v>23</v>
      </c>
      <c r="U32" s="20">
        <v>27</v>
      </c>
      <c r="V32" s="20">
        <v>28</v>
      </c>
      <c r="W32" s="20">
        <v>19</v>
      </c>
      <c r="X32" s="20">
        <v>29</v>
      </c>
      <c r="Y32" s="20">
        <v>24</v>
      </c>
      <c r="Z32" s="20">
        <v>27</v>
      </c>
      <c r="AA32" s="20">
        <v>24</v>
      </c>
      <c r="AB32" s="20">
        <v>23</v>
      </c>
      <c r="AC32" s="20">
        <v>26</v>
      </c>
      <c r="AD32" s="20">
        <v>28</v>
      </c>
      <c r="AE32" s="20">
        <v>29</v>
      </c>
      <c r="AF32" s="20">
        <f t="shared" si="4"/>
        <v>307</v>
      </c>
      <c r="AG32" s="87">
        <f t="shared" si="5"/>
        <v>600</v>
      </c>
      <c r="AH32" s="83">
        <v>6</v>
      </c>
    </row>
    <row r="33" spans="1:34" ht="12.75">
      <c r="A33" s="49"/>
      <c r="B33" s="50">
        <v>26</v>
      </c>
      <c r="C33" s="15" t="s">
        <v>67</v>
      </c>
      <c r="D33" s="15" t="s">
        <v>68</v>
      </c>
      <c r="E33" s="16" t="s">
        <v>59</v>
      </c>
      <c r="F33" s="16">
        <v>1998</v>
      </c>
      <c r="G33" s="20">
        <v>22</v>
      </c>
      <c r="H33" s="20">
        <v>27</v>
      </c>
      <c r="I33" s="20">
        <v>25</v>
      </c>
      <c r="J33" s="20">
        <v>25</v>
      </c>
      <c r="K33" s="20">
        <v>24</v>
      </c>
      <c r="L33" s="20">
        <v>27</v>
      </c>
      <c r="M33" s="20">
        <v>23</v>
      </c>
      <c r="N33" s="20">
        <v>23</v>
      </c>
      <c r="O33" s="20">
        <v>25</v>
      </c>
      <c r="P33" s="20">
        <v>23</v>
      </c>
      <c r="Q33" s="20">
        <v>21</v>
      </c>
      <c r="R33" s="20">
        <v>24</v>
      </c>
      <c r="S33" s="20">
        <f t="shared" si="3"/>
        <v>289</v>
      </c>
      <c r="T33" s="20">
        <v>22</v>
      </c>
      <c r="U33" s="20">
        <v>24</v>
      </c>
      <c r="V33" s="20">
        <v>27</v>
      </c>
      <c r="W33" s="20">
        <v>21</v>
      </c>
      <c r="X33" s="20">
        <v>23</v>
      </c>
      <c r="Y33" s="20">
        <v>22</v>
      </c>
      <c r="Z33" s="20">
        <v>23</v>
      </c>
      <c r="AA33" s="20">
        <v>26</v>
      </c>
      <c r="AB33" s="20">
        <v>27</v>
      </c>
      <c r="AC33" s="20">
        <v>22</v>
      </c>
      <c r="AD33" s="20">
        <v>19</v>
      </c>
      <c r="AE33" s="20">
        <v>23</v>
      </c>
      <c r="AF33" s="20">
        <f t="shared" si="4"/>
        <v>279</v>
      </c>
      <c r="AG33" s="87">
        <f t="shared" si="5"/>
        <v>568</v>
      </c>
      <c r="AH33" s="83">
        <v>7</v>
      </c>
    </row>
    <row r="34" spans="1:34" ht="12.75">
      <c r="A34" s="49"/>
      <c r="B34" s="50">
        <v>28</v>
      </c>
      <c r="C34" s="15" t="s">
        <v>195</v>
      </c>
      <c r="D34" s="15" t="s">
        <v>196</v>
      </c>
      <c r="E34" s="16" t="s">
        <v>122</v>
      </c>
      <c r="F34" s="16">
        <v>1998</v>
      </c>
      <c r="G34" s="20">
        <v>23</v>
      </c>
      <c r="H34" s="20">
        <v>20</v>
      </c>
      <c r="I34" s="20">
        <v>21</v>
      </c>
      <c r="J34" s="20">
        <v>11</v>
      </c>
      <c r="K34" s="20">
        <v>13</v>
      </c>
      <c r="L34" s="20">
        <v>23</v>
      </c>
      <c r="M34" s="20">
        <v>20</v>
      </c>
      <c r="N34" s="20">
        <v>12</v>
      </c>
      <c r="O34" s="20">
        <v>11</v>
      </c>
      <c r="P34" s="20">
        <v>7</v>
      </c>
      <c r="Q34" s="20">
        <v>14</v>
      </c>
      <c r="R34" s="20">
        <v>22</v>
      </c>
      <c r="S34" s="20">
        <f t="shared" si="3"/>
        <v>197</v>
      </c>
      <c r="T34" s="20">
        <v>15</v>
      </c>
      <c r="U34" s="20">
        <v>15</v>
      </c>
      <c r="V34" s="20">
        <v>23</v>
      </c>
      <c r="W34" s="20">
        <v>19</v>
      </c>
      <c r="X34" s="20">
        <v>20</v>
      </c>
      <c r="Y34" s="20">
        <v>19</v>
      </c>
      <c r="Z34" s="20">
        <v>23</v>
      </c>
      <c r="AA34" s="20">
        <v>19</v>
      </c>
      <c r="AB34" s="20">
        <v>18</v>
      </c>
      <c r="AC34" s="20">
        <v>16</v>
      </c>
      <c r="AD34" s="20">
        <v>18</v>
      </c>
      <c r="AE34" s="20">
        <v>12</v>
      </c>
      <c r="AF34" s="20">
        <f t="shared" si="4"/>
        <v>217</v>
      </c>
      <c r="AG34" s="87">
        <f t="shared" si="5"/>
        <v>414</v>
      </c>
      <c r="AH34" s="83">
        <v>8</v>
      </c>
    </row>
    <row r="35" spans="1:34" ht="12.75">
      <c r="A35" s="49"/>
      <c r="B35" s="50">
        <v>27</v>
      </c>
      <c r="C35" s="15" t="s">
        <v>84</v>
      </c>
      <c r="D35" s="15" t="s">
        <v>83</v>
      </c>
      <c r="E35" s="16" t="s">
        <v>75</v>
      </c>
      <c r="F35" s="16">
        <v>2000</v>
      </c>
      <c r="G35" s="20">
        <v>16</v>
      </c>
      <c r="H35" s="20">
        <v>13</v>
      </c>
      <c r="I35" s="20">
        <v>14</v>
      </c>
      <c r="J35" s="20">
        <v>15</v>
      </c>
      <c r="K35" s="20">
        <v>22</v>
      </c>
      <c r="L35" s="20">
        <v>19</v>
      </c>
      <c r="M35" s="20">
        <v>17</v>
      </c>
      <c r="N35" s="20">
        <v>10</v>
      </c>
      <c r="O35" s="20">
        <v>18</v>
      </c>
      <c r="P35" s="20">
        <v>21</v>
      </c>
      <c r="Q35" s="20">
        <v>16</v>
      </c>
      <c r="R35" s="20">
        <v>22</v>
      </c>
      <c r="S35" s="20">
        <f t="shared" si="3"/>
        <v>203</v>
      </c>
      <c r="T35" s="20">
        <v>23</v>
      </c>
      <c r="U35" s="20">
        <v>15</v>
      </c>
      <c r="V35" s="20">
        <v>9</v>
      </c>
      <c r="W35" s="20">
        <v>14</v>
      </c>
      <c r="X35" s="20">
        <v>19</v>
      </c>
      <c r="Y35" s="20">
        <v>12</v>
      </c>
      <c r="Z35" s="20">
        <v>15</v>
      </c>
      <c r="AA35" s="20">
        <v>18</v>
      </c>
      <c r="AB35" s="20">
        <v>22</v>
      </c>
      <c r="AC35" s="20">
        <v>14</v>
      </c>
      <c r="AD35" s="20">
        <v>17</v>
      </c>
      <c r="AE35" s="20">
        <v>11</v>
      </c>
      <c r="AF35" s="20">
        <f t="shared" si="4"/>
        <v>189</v>
      </c>
      <c r="AG35" s="87">
        <f t="shared" si="5"/>
        <v>392</v>
      </c>
      <c r="AH35" s="83">
        <v>9</v>
      </c>
    </row>
    <row r="36" spans="1:34" ht="12.75">
      <c r="A36" s="49"/>
      <c r="B36" s="50">
        <v>27</v>
      </c>
      <c r="C36" s="15" t="s">
        <v>198</v>
      </c>
      <c r="D36" s="15" t="s">
        <v>199</v>
      </c>
      <c r="E36" s="16" t="s">
        <v>122</v>
      </c>
      <c r="F36" s="16">
        <v>2001</v>
      </c>
      <c r="G36" s="20">
        <v>11</v>
      </c>
      <c r="H36" s="20">
        <v>20</v>
      </c>
      <c r="I36" s="20">
        <v>13</v>
      </c>
      <c r="J36" s="20">
        <v>15</v>
      </c>
      <c r="K36" s="20">
        <v>14</v>
      </c>
      <c r="L36" s="20">
        <v>16</v>
      </c>
      <c r="M36" s="20">
        <v>12</v>
      </c>
      <c r="N36" s="20">
        <v>18</v>
      </c>
      <c r="O36" s="20">
        <v>10</v>
      </c>
      <c r="P36" s="20">
        <v>20</v>
      </c>
      <c r="Q36" s="20">
        <v>15</v>
      </c>
      <c r="R36" s="20">
        <v>18</v>
      </c>
      <c r="S36" s="20">
        <f t="shared" si="3"/>
        <v>182</v>
      </c>
      <c r="T36" s="20">
        <v>14</v>
      </c>
      <c r="U36" s="20">
        <v>14</v>
      </c>
      <c r="V36" s="20">
        <v>19</v>
      </c>
      <c r="W36" s="20">
        <v>10</v>
      </c>
      <c r="X36" s="20">
        <v>12</v>
      </c>
      <c r="Y36" s="20">
        <v>20</v>
      </c>
      <c r="Z36" s="20">
        <v>20</v>
      </c>
      <c r="AA36" s="20">
        <v>16</v>
      </c>
      <c r="AB36" s="20">
        <v>19</v>
      </c>
      <c r="AC36" s="20">
        <v>21</v>
      </c>
      <c r="AD36" s="20">
        <v>20</v>
      </c>
      <c r="AE36" s="20">
        <v>14</v>
      </c>
      <c r="AF36" s="20">
        <f t="shared" si="4"/>
        <v>199</v>
      </c>
      <c r="AG36" s="87">
        <f t="shared" si="5"/>
        <v>381</v>
      </c>
      <c r="AH36" s="83">
        <v>10</v>
      </c>
    </row>
    <row r="37" spans="1:34" ht="13.5" thickBot="1">
      <c r="A37" s="49"/>
      <c r="B37" s="77">
        <v>28</v>
      </c>
      <c r="C37" s="78" t="s">
        <v>146</v>
      </c>
      <c r="D37" s="78" t="s">
        <v>147</v>
      </c>
      <c r="E37" s="79" t="s">
        <v>148</v>
      </c>
      <c r="F37" s="79">
        <v>2000</v>
      </c>
      <c r="G37" s="81">
        <v>15</v>
      </c>
      <c r="H37" s="81">
        <v>7</v>
      </c>
      <c r="I37" s="81">
        <v>14</v>
      </c>
      <c r="J37" s="81">
        <v>15</v>
      </c>
      <c r="K37" s="81">
        <v>11</v>
      </c>
      <c r="L37" s="81">
        <v>16</v>
      </c>
      <c r="M37" s="81">
        <v>8</v>
      </c>
      <c r="N37" s="81">
        <v>0</v>
      </c>
      <c r="O37" s="81">
        <v>7</v>
      </c>
      <c r="P37" s="81">
        <v>8</v>
      </c>
      <c r="Q37" s="81">
        <v>16</v>
      </c>
      <c r="R37" s="81">
        <v>22</v>
      </c>
      <c r="S37" s="81">
        <f t="shared" si="3"/>
        <v>139</v>
      </c>
      <c r="T37" s="81">
        <v>26</v>
      </c>
      <c r="U37" s="81">
        <v>6</v>
      </c>
      <c r="V37" s="81">
        <v>12</v>
      </c>
      <c r="W37" s="81">
        <v>6</v>
      </c>
      <c r="X37" s="81">
        <v>8</v>
      </c>
      <c r="Y37" s="81">
        <v>20</v>
      </c>
      <c r="Z37" s="81">
        <v>10</v>
      </c>
      <c r="AA37" s="81">
        <v>13</v>
      </c>
      <c r="AB37" s="81">
        <v>5</v>
      </c>
      <c r="AC37" s="81">
        <v>1</v>
      </c>
      <c r="AD37" s="81">
        <v>15</v>
      </c>
      <c r="AE37" s="81">
        <v>24</v>
      </c>
      <c r="AF37" s="81">
        <f t="shared" si="4"/>
        <v>146</v>
      </c>
      <c r="AG37" s="117">
        <f t="shared" si="5"/>
        <v>285</v>
      </c>
      <c r="AH37" s="83">
        <v>11</v>
      </c>
    </row>
    <row r="38" spans="1:34" ht="12.75">
      <c r="A38" s="27"/>
      <c r="B38" s="24"/>
      <c r="C38" s="25"/>
      <c r="D38" s="25"/>
      <c r="E38" s="26"/>
      <c r="F38" s="2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38"/>
      <c r="AH38" s="26"/>
    </row>
    <row r="39" ht="16.5" thickBot="1">
      <c r="B39" s="1" t="s">
        <v>143</v>
      </c>
    </row>
    <row r="40" spans="2:34" ht="48.75" thickBot="1">
      <c r="B40" s="2" t="s">
        <v>13</v>
      </c>
      <c r="C40" s="3" t="s">
        <v>14</v>
      </c>
      <c r="D40" s="3" t="s">
        <v>15</v>
      </c>
      <c r="E40" s="3" t="s">
        <v>16</v>
      </c>
      <c r="F40" s="3"/>
      <c r="G40" s="5" t="s">
        <v>17</v>
      </c>
      <c r="H40" s="5" t="s">
        <v>18</v>
      </c>
      <c r="I40" s="5" t="s">
        <v>19</v>
      </c>
      <c r="J40" s="5" t="s">
        <v>20</v>
      </c>
      <c r="K40" s="5" t="s">
        <v>0</v>
      </c>
      <c r="L40" s="5" t="s">
        <v>1</v>
      </c>
      <c r="M40" s="5" t="s">
        <v>2</v>
      </c>
      <c r="N40" s="5" t="s">
        <v>3</v>
      </c>
      <c r="O40" s="5" t="s">
        <v>4</v>
      </c>
      <c r="P40" s="5" t="s">
        <v>5</v>
      </c>
      <c r="Q40" s="5" t="s">
        <v>6</v>
      </c>
      <c r="R40" s="5" t="s">
        <v>7</v>
      </c>
      <c r="S40" s="4" t="s">
        <v>211</v>
      </c>
      <c r="T40" s="5" t="s">
        <v>17</v>
      </c>
      <c r="U40" s="5" t="s">
        <v>18</v>
      </c>
      <c r="V40" s="5" t="s">
        <v>19</v>
      </c>
      <c r="W40" s="5" t="s">
        <v>20</v>
      </c>
      <c r="X40" s="5" t="s">
        <v>0</v>
      </c>
      <c r="Y40" s="5" t="s">
        <v>1</v>
      </c>
      <c r="Z40" s="5" t="s">
        <v>2</v>
      </c>
      <c r="AA40" s="5" t="s">
        <v>3</v>
      </c>
      <c r="AB40" s="5" t="s">
        <v>4</v>
      </c>
      <c r="AC40" s="5" t="s">
        <v>5</v>
      </c>
      <c r="AD40" s="5" t="s">
        <v>6</v>
      </c>
      <c r="AE40" s="5" t="s">
        <v>7</v>
      </c>
      <c r="AF40" s="4" t="s">
        <v>211</v>
      </c>
      <c r="AG40" s="4" t="s">
        <v>212</v>
      </c>
      <c r="AH40" s="6" t="s">
        <v>8</v>
      </c>
    </row>
    <row r="41" spans="1:34" ht="12.75">
      <c r="A41" s="49"/>
      <c r="B41" s="51">
        <v>29</v>
      </c>
      <c r="C41" s="19" t="s">
        <v>183</v>
      </c>
      <c r="D41" s="19" t="s">
        <v>184</v>
      </c>
      <c r="E41" s="23" t="s">
        <v>160</v>
      </c>
      <c r="F41" s="23">
        <v>1998</v>
      </c>
      <c r="G41" s="18">
        <v>28</v>
      </c>
      <c r="H41" s="18">
        <v>29</v>
      </c>
      <c r="I41" s="18">
        <v>30</v>
      </c>
      <c r="J41" s="18">
        <v>29</v>
      </c>
      <c r="K41" s="18">
        <v>28</v>
      </c>
      <c r="L41" s="18">
        <v>28</v>
      </c>
      <c r="M41" s="18">
        <v>30</v>
      </c>
      <c r="N41" s="18">
        <v>29</v>
      </c>
      <c r="O41" s="18">
        <v>30</v>
      </c>
      <c r="P41" s="18">
        <v>30</v>
      </c>
      <c r="Q41" s="18">
        <v>29</v>
      </c>
      <c r="R41" s="18">
        <v>30</v>
      </c>
      <c r="S41" s="18">
        <f>SUM(G41:R41)</f>
        <v>350</v>
      </c>
      <c r="T41" s="18">
        <v>30</v>
      </c>
      <c r="U41" s="18">
        <v>29</v>
      </c>
      <c r="V41" s="18">
        <v>26</v>
      </c>
      <c r="W41" s="18">
        <v>29</v>
      </c>
      <c r="X41" s="18">
        <v>30</v>
      </c>
      <c r="Y41" s="18">
        <v>28</v>
      </c>
      <c r="Z41" s="18">
        <v>29</v>
      </c>
      <c r="AA41" s="18">
        <v>30</v>
      </c>
      <c r="AB41" s="18">
        <v>30</v>
      </c>
      <c r="AC41" s="18">
        <v>29</v>
      </c>
      <c r="AD41" s="18">
        <v>29</v>
      </c>
      <c r="AE41" s="18">
        <v>29</v>
      </c>
      <c r="AF41" s="13">
        <f>SUM(T41:AE41)</f>
        <v>348</v>
      </c>
      <c r="AG41" s="36">
        <f>SUM(S41+AF41)</f>
        <v>698</v>
      </c>
      <c r="AH41" s="110" t="s">
        <v>213</v>
      </c>
    </row>
    <row r="42" spans="1:34" ht="12.75">
      <c r="A42" s="49"/>
      <c r="B42" s="50">
        <v>29</v>
      </c>
      <c r="C42" s="15" t="s">
        <v>181</v>
      </c>
      <c r="D42" s="15" t="s">
        <v>182</v>
      </c>
      <c r="E42" s="16" t="s">
        <v>160</v>
      </c>
      <c r="F42" s="16">
        <v>1999</v>
      </c>
      <c r="G42" s="20">
        <v>29</v>
      </c>
      <c r="H42" s="20">
        <v>28</v>
      </c>
      <c r="I42" s="20">
        <v>29</v>
      </c>
      <c r="J42" s="20">
        <v>30</v>
      </c>
      <c r="K42" s="20">
        <v>28</v>
      </c>
      <c r="L42" s="20">
        <v>29</v>
      </c>
      <c r="M42" s="20">
        <v>29</v>
      </c>
      <c r="N42" s="20">
        <v>30</v>
      </c>
      <c r="O42" s="20">
        <v>29</v>
      </c>
      <c r="P42" s="20">
        <v>30</v>
      </c>
      <c r="Q42" s="20">
        <v>28</v>
      </c>
      <c r="R42" s="20">
        <v>29</v>
      </c>
      <c r="S42" s="20">
        <f>SUM(G42:R42)</f>
        <v>348</v>
      </c>
      <c r="T42" s="20">
        <v>28</v>
      </c>
      <c r="U42" s="20">
        <v>29</v>
      </c>
      <c r="V42" s="20">
        <v>29</v>
      </c>
      <c r="W42" s="20">
        <v>30</v>
      </c>
      <c r="X42" s="20">
        <v>29</v>
      </c>
      <c r="Y42" s="20">
        <v>30</v>
      </c>
      <c r="Z42" s="20">
        <v>29</v>
      </c>
      <c r="AA42" s="20">
        <v>29</v>
      </c>
      <c r="AB42" s="20">
        <v>30</v>
      </c>
      <c r="AC42" s="20">
        <v>28</v>
      </c>
      <c r="AD42" s="20">
        <v>29</v>
      </c>
      <c r="AE42" s="20">
        <v>29</v>
      </c>
      <c r="AF42" s="20">
        <f>SUM(T42:AE42)</f>
        <v>349</v>
      </c>
      <c r="AG42" s="36">
        <f>SUM(S42+AF42)</f>
        <v>697</v>
      </c>
      <c r="AH42" s="83" t="s">
        <v>214</v>
      </c>
    </row>
    <row r="43" spans="1:34" ht="12.75">
      <c r="A43" s="49"/>
      <c r="B43" s="50">
        <v>29</v>
      </c>
      <c r="C43" s="15" t="s">
        <v>185</v>
      </c>
      <c r="D43" s="15" t="s">
        <v>186</v>
      </c>
      <c r="E43" s="16" t="s">
        <v>160</v>
      </c>
      <c r="F43" s="16">
        <v>1998</v>
      </c>
      <c r="G43" s="20">
        <v>28</v>
      </c>
      <c r="H43" s="20">
        <v>28</v>
      </c>
      <c r="I43" s="20">
        <v>30</v>
      </c>
      <c r="J43" s="20">
        <v>29</v>
      </c>
      <c r="K43" s="20">
        <v>29</v>
      </c>
      <c r="L43" s="20">
        <v>30</v>
      </c>
      <c r="M43" s="20">
        <v>28</v>
      </c>
      <c r="N43" s="20">
        <v>26</v>
      </c>
      <c r="O43" s="20">
        <v>30</v>
      </c>
      <c r="P43" s="20">
        <v>28</v>
      </c>
      <c r="Q43" s="20">
        <v>28</v>
      </c>
      <c r="R43" s="20">
        <v>28</v>
      </c>
      <c r="S43" s="20">
        <f>SUM(G43:R43)</f>
        <v>342</v>
      </c>
      <c r="T43" s="20">
        <v>28</v>
      </c>
      <c r="U43" s="20">
        <v>25</v>
      </c>
      <c r="V43" s="20">
        <v>28</v>
      </c>
      <c r="W43" s="20">
        <v>27</v>
      </c>
      <c r="X43" s="20">
        <v>26</v>
      </c>
      <c r="Y43" s="20">
        <v>28</v>
      </c>
      <c r="Z43" s="20">
        <v>29</v>
      </c>
      <c r="AA43" s="20">
        <v>24</v>
      </c>
      <c r="AB43" s="20">
        <v>28</v>
      </c>
      <c r="AC43" s="20">
        <v>30</v>
      </c>
      <c r="AD43" s="20">
        <v>29</v>
      </c>
      <c r="AE43" s="20">
        <v>30</v>
      </c>
      <c r="AF43" s="20">
        <f>SUM(T43:AE43)</f>
        <v>332</v>
      </c>
      <c r="AG43" s="36">
        <f>SUM(S43+AF43)</f>
        <v>674</v>
      </c>
      <c r="AH43" s="83" t="s">
        <v>215</v>
      </c>
    </row>
    <row r="44" spans="1:34" ht="13.5" thickBot="1">
      <c r="A44" s="49"/>
      <c r="B44" s="77">
        <v>29</v>
      </c>
      <c r="C44" s="78" t="s">
        <v>144</v>
      </c>
      <c r="D44" s="78" t="s">
        <v>145</v>
      </c>
      <c r="E44" s="79" t="s">
        <v>75</v>
      </c>
      <c r="F44" s="79">
        <v>1998</v>
      </c>
      <c r="G44" s="81">
        <v>25</v>
      </c>
      <c r="H44" s="81">
        <v>28</v>
      </c>
      <c r="I44" s="81">
        <v>25</v>
      </c>
      <c r="J44" s="81">
        <v>24</v>
      </c>
      <c r="K44" s="81">
        <v>23</v>
      </c>
      <c r="L44" s="81">
        <v>28</v>
      </c>
      <c r="M44" s="81">
        <v>24</v>
      </c>
      <c r="N44" s="81">
        <v>26</v>
      </c>
      <c r="O44" s="81">
        <v>27</v>
      </c>
      <c r="P44" s="81">
        <v>25</v>
      </c>
      <c r="Q44" s="81">
        <v>25</v>
      </c>
      <c r="R44" s="81">
        <v>26</v>
      </c>
      <c r="S44" s="81">
        <f>SUM(G44:R44)</f>
        <v>306</v>
      </c>
      <c r="T44" s="81">
        <v>26</v>
      </c>
      <c r="U44" s="81">
        <v>25</v>
      </c>
      <c r="V44" s="81">
        <v>25</v>
      </c>
      <c r="W44" s="81">
        <v>24</v>
      </c>
      <c r="X44" s="81">
        <v>28</v>
      </c>
      <c r="Y44" s="81">
        <v>24</v>
      </c>
      <c r="Z44" s="81">
        <v>24</v>
      </c>
      <c r="AA44" s="81">
        <v>26</v>
      </c>
      <c r="AB44" s="81">
        <v>24</v>
      </c>
      <c r="AC44" s="81">
        <v>29</v>
      </c>
      <c r="AD44" s="81">
        <v>24</v>
      </c>
      <c r="AE44" s="81">
        <v>25</v>
      </c>
      <c r="AF44" s="81">
        <f>SUM(T44:AE44)</f>
        <v>304</v>
      </c>
      <c r="AG44" s="36">
        <f>SUM(S44+AF44)</f>
        <v>610</v>
      </c>
      <c r="AH44" s="84">
        <v>4</v>
      </c>
    </row>
    <row r="45" ht="12.75">
      <c r="AG45" s="42"/>
    </row>
    <row r="46" spans="2:35" ht="12.75">
      <c r="B46" t="s">
        <v>9</v>
      </c>
      <c r="E46" t="s">
        <v>11</v>
      </c>
      <c r="AI46" s="27"/>
    </row>
    <row r="47" spans="2:5" ht="12.75">
      <c r="B47" t="s">
        <v>10</v>
      </c>
      <c r="E47" t="s">
        <v>12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 Muru</dc:creator>
  <cp:keywords/>
  <dc:description/>
  <cp:lastModifiedBy>Kasutaja</cp:lastModifiedBy>
  <cp:lastPrinted>2010-07-17T14:32:14Z</cp:lastPrinted>
  <dcterms:created xsi:type="dcterms:W3CDTF">2009-08-14T20:07:19Z</dcterms:created>
  <dcterms:modified xsi:type="dcterms:W3CDTF">2010-07-19T09:28:26Z</dcterms:modified>
  <cp:category/>
  <cp:version/>
  <cp:contentType/>
  <cp:contentStatus/>
</cp:coreProperties>
</file>